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22dc1f0df4a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填写说明" sheetId="1" r:id="R0c89fb22a00640bd"/>
    <x:sheet xmlns:r="http://schemas.openxmlformats.org/officeDocument/2006/relationships" name="保养计划" sheetId="2" r:id="R6f5ae383f5e94e06"/>
    <x:sheet xmlns:r="http://schemas.openxmlformats.org/officeDocument/2006/relationships" name="维护记录" sheetId="3" r:id="R57dae887dc5c4e8c"/>
    <x:sheet xmlns:r="http://schemas.openxmlformats.org/officeDocument/2006/relationships" name="易损件检查" sheetId="4" r:id="R2ab2a43ca05947e6"/>
  </x:sheets>
  <x:definedNames>
    <x:definedName name="_xlnm.Print_Area" localSheetId="1">保养计划!$A$1:$L$39</x:definedName>
    <x:definedName name="_xlnm.Print_Area" localSheetId="0">填写说明!$A$1:$H$32</x:definedName>
    <x:definedName name="_xlnm.Print_Area" localSheetId="2">维护记录!$A$1:$L$40</x:definedName>
    <x:definedName name="_xlnm.Print_Area" localSheetId="3">易损件检查!$A$1:$K$36</x:definedName>
    <x:definedName name="_xlnm.Print_Titles" localSheetId="1">保养计划!$8:$8</x:definedName>
    <x:definedName name="_xlnm.Print_Titles" localSheetId="2">维护记录!$6:$6</x:definedName>
    <x:definedName name="_xlnm.Print_Titles" localSheetId="3">易损件检查!$8:$8</x:definedName>
  </x:definedNames>
</x:workbook>
</file>

<file path=xl/sharedStrings.xml><?xml version="1.0" encoding="utf-8"?>
<x:sst xmlns:x="http://schemas.openxmlformats.org/spreadsheetml/2006/main">
  <x:si>
    <x:t xml:space="preserve">助力机械臂预防性维护计划与记录表 - 填写说明</x:t>
  </x:si>
  <x:si>
    <x:t xml:space="preserve">AUREK-MT-PM-001  |  版本 V1.0  |  发布日期 2026-08-15</x:t>
  </x:si>
  <x:si>
    <x:t xml:space="preserve">用途：建立助力机械臂日/周/月/半年/年度预防性维护计划、实施记录及易损件检查台账。通用项目须结合设备专用维护文件、风险评估和现场制度确认后使用。</x:t>
  </x:si>
  <x:si>
    <x:t xml:space="preserve">一、使用方式</x:t>
  </x:si>
  <x:si>
    <x:t xml:space="preserve">1</x:t>
  </x:si>
  <x:si>
    <x:t xml:space="preserve">首次使用前，将设备型号、出厂编号及适用维护项目与设备专用文件核对。</x:t>
  </x:si>
  <x:si>
    <x:t xml:space="preserve">2</x:t>
  </x:si>
  <x:si>
    <x:t xml:space="preserve">在“保养计划”中选择适用性，填写计划日期、实际日期、执行结果、负责人和备注。</x:t>
  </x:si>
  <x:si>
    <x:t xml:space="preserve">3</x:t>
  </x:si>
  <x:si>
    <x:t xml:space="preserve">实际维护作业在“维护记录”中逐次登记；异常或待处理项目必须说明措施并跟踪关闭。</x:t>
  </x:si>
  <x:si>
    <x:t xml:space="preserve">4</x:t>
  </x:si>
  <x:si>
    <x:t xml:space="preserve">5</x:t>
  </x:si>
  <x:si>
    <x:t xml:space="preserve">保存照片、测量记录、维修单、备件批次等证据，并在备注或记录栏填写文件编号/位置。</x:t>
  </x:si>
  <x:si>
    <x:t xml:space="preserve">二、填写与判定规则</x:t>
  </x:si>
  <x:si>
    <x:t xml:space="preserve">•</x:t>
  </x:si>
  <x:si>
    <x:t xml:space="preserve">维护前必须卸载工件并锁定设备，关闭气源/电源，释放残余压力；确认无残余能量和意外动作风险后再作业。</x:t>
  </x:si>
  <x:si>
    <x:t xml:space="preserve">涉及拆装、调整、负载验证或电气工作的人员应具备相应资格，并按设备文件使用合适工具和防护。</x:t>
  </x:si>
  <x:si>
    <x:t xml:space="preserve">发现裂纹、变形、严重磨损、制动/保持异常、安全装置失效或不明原因异响时，应立即停用并由专业人员评估。</x:t>
  </x:si>
  <x:si>
    <x:t xml:space="preserve">三、联系与版本</x:t>
  </x:si>
  <x:si>
    <x:t xml:space="preserve">公司</x:t>
  </x:si>
  <x:si>
    <x:t xml:space="preserve">安睿克（AUREK）</x:t>
  </x:si>
  <x:si>
    <x:t xml:space="preserve">电话</x:t>
  </x:si>
  <x:si>
    <x:t xml:space="preserve">19051206661</x:t>
  </x:si>
  <x:si>
    <x:t xml:space="preserve">邮箱</x:t>
  </x:si>
  <x:si>
    <x:t xml:space="preserve">sales@aurek.cn</x:t>
  </x:si>
  <x:si>
    <x:t xml:space="preserve">网站</x:t>
  </x:si>
  <x:si>
    <x:t xml:space="preserve">www.aurek.cn</x:t>
  </x:si>
  <x:si>
    <x:t xml:space="preserve">版本控制</x:t>
  </x:si>
  <x:si>
    <x:t xml:space="preserve">适用</x:t>
  </x:si>
  <x:si>
    <x:t xml:space="preserve">助力机械臂及配套夹具预防性维护与记录</x:t>
  </x:si>
  <x:si>
    <x:t xml:space="preserve">助力机械臂预防性维护计划</x:t>
  </x:si>
  <x:si>
    <x:t xml:space="preserve">AUREK-MT-PM-001  |  V1.0  |  周期：日 / 周 / 月 / 半年 / 年度</x:t>
  </x:si>
  <x:si>
    <x:t xml:space="preserve">维护前：卸载工件并锁定设备，关闭气源/电源，释放残余压力；确认无残余能量和意外动作风险。专用限值、润滑介质及更换周期以设备文件为准。</x:t>
  </x:si>
  <x:si>
    <x:t xml:space="preserve">设备与计划信息</x:t>
  </x:si>
  <x:si>
    <x:t xml:space="preserve">设备名称</x:t>
  </x:si>
  <x:si>
    <x:t xml:space="preserve">设备型号</x:t>
  </x:si>
  <x:si>
    <x:t xml:space="preserve">出厂编号</x:t>
  </x:si>
  <x:si>
    <x:t xml:space="preserve">使用地点</x:t>
  </x:si>
  <x:si>
    <x:t xml:space="preserve">计划年度</x:t>
  </x:si>
  <x:si>
    <x:t xml:space="preserve">计划负责人</x:t>
  </x:si>
  <x:si>
    <x:t xml:space="preserve">统计由状态公式生成</x:t>
  </x:si>
  <x:si>
    <x:t xml:space="preserve">编号</x:t>
  </x:si>
  <x:si>
    <x:t xml:space="preserve">周期</x:t>
  </x:si>
  <x:si>
    <x:t xml:space="preserve">系统/部位</x:t>
  </x:si>
  <x:si>
    <x:t xml:space="preserve">维护项目</x:t>
  </x:si>
  <x:si>
    <x:t xml:space="preserve">方法与判定依据</x:t>
  </x:si>
  <x:si>
    <x:t xml:space="preserve">适用性</x:t>
  </x:si>
  <x:si>
    <x:t xml:space="preserve">执行结果</x:t>
  </x:si>
  <x:si>
    <x:t xml:space="preserve">计划日期</x:t>
  </x:si>
  <x:si>
    <x:t xml:space="preserve">实际日期</x:t>
  </x:si>
  <x:si>
    <x:t xml:space="preserve">负责人</x:t>
  </x:si>
  <x:si>
    <x:t xml:space="preserve">备注/证据编号</x:t>
  </x:si>
  <x:si>
    <x:t xml:space="preserve">日</x:t>
  </x:si>
  <x:si>
    <x:t xml:space="preserve">整机/作业区</x:t>
  </x:si>
  <x:si>
    <x:t xml:space="preserve">开机前外观与作业区检查</x:t>
  </x:si>
  <x:si>
    <x:t xml:space="preserve">确认无明显损伤、松脱、异物、障碍和人员风险；异常时停止使用</x:t>
  </x:si>
  <x:si>
    <x:t xml:space="preserve">气源/电源</x:t>
  </x:si>
  <x:si>
    <x:t xml:space="preserve">泄漏、接头、线缆和指示检查</x:t>
  </x:si>
  <x:si>
    <x:t xml:space="preserve">目视/听查；依据设备文件确认供能状态，不擅自调整参数</x:t>
  </x:si>
  <x:si>
    <x:t xml:space="preserve">夹具</x:t>
  </x:si>
  <x:si>
    <x:t xml:space="preserve">夹持面、连接、保持和释放检查</x:t>
  </x:si>
  <x:si>
    <x:t xml:space="preserve">确认无松动、污染、损伤，试动作正常且防误释放逻辑有效</x:t>
  </x:si>
  <x:si>
    <x:t xml:space="preserve">安全装置</x:t>
  </x:si>
  <x:si>
    <x:t xml:space="preserve">急停、限位/缓冲及警示标识点检</x:t>
  </x:si>
  <x:si>
    <x:t xml:space="preserve">按设备日常点检要求执行，不进行危险旁路</x:t>
  </x:si>
  <x:si>
    <x:t xml:space="preserve">运行</x:t>
  </x:si>
  <x:si>
    <x:t xml:space="preserve">空载试运行与异常声音检查</x:t>
  </x:si>
  <x:si>
    <x:t xml:space="preserve">在安全区域内低风险试动作，发现冲击、异响、卡滞或泄漏立即停机</x:t>
  </x:si>
  <x:si>
    <x:t xml:space="preserve">清洁</x:t>
  </x:si>
  <x:si>
    <x:t xml:space="preserve">班后清洁与状态复位</x:t>
  </x:si>
  <x:si>
    <x:t xml:space="preserve">清除允许清理的粉尘/油污，设备停放到规定安全位置</x:t>
  </x:si>
  <x:si>
    <x:t xml:space="preserve">周</x:t>
  </x:si>
  <x:si>
    <x:t xml:space="preserve">结构/连接</x:t>
  </x:si>
  <x:si>
    <x:t xml:space="preserve">可见紧固件、销轴、防松件检查</x:t>
  </x:si>
  <x:si>
    <x:t xml:space="preserve">目视和手检；扭矩要求按设备/工艺文件，不自行设定</x:t>
  </x:si>
  <x:si>
    <x:t xml:space="preserve">气管/线缆</x:t>
  </x:si>
  <x:si>
    <x:t xml:space="preserve">磨损、折弯、拖拽与干涉检查</x:t>
  </x:si>
  <x:si>
    <x:t xml:space="preserve">覆盖完整动作范围，确认固定点和余量合适</x:t>
  </x:si>
  <x:si>
    <x:t xml:space="preserve">气源处理</x:t>
  </x:si>
  <x:si>
    <x:t xml:space="preserve">过滤、排水及压力指示检查</x:t>
  </x:si>
  <x:si>
    <x:t xml:space="preserve">按设备文件和现场气源管理要求执行</x:t>
  </x:si>
  <x:si>
    <x:t xml:space="preserve">夹具/附件</x:t>
  </x:si>
  <x:si>
    <x:t xml:space="preserve">夹具连接件、吸盘/夹爪/吊具外观检查</x:t>
  </x:si>
  <x:si>
    <x:t xml:space="preserve">按实际配置检查；不适用项标记不适用</x:t>
  </x:si>
  <x:si>
    <x:t xml:space="preserve">导向/运动部件</x:t>
  </x:si>
  <x:si>
    <x:t xml:space="preserve">可见导轨、滑块、滚轮或关节状态检查</x:t>
  </x:si>
  <x:si>
    <x:t xml:space="preserve">检查污染、异常磨损、松动和卡滞</x:t>
  </x:si>
  <x:si>
    <x:t xml:space="preserve">月</x:t>
  </x:si>
  <x:si>
    <x:t xml:space="preserve">润滑</x:t>
  </x:si>
  <x:si>
    <x:t xml:space="preserve">规定润滑点检查与补充</x:t>
  </x:si>
  <x:si>
    <x:t xml:space="preserve">润滑部位、介质和用量必须按设备维护文件执行</x:t>
  </x:si>
  <x:si>
    <x:t xml:space="preserve">传动部件</x:t>
  </x:si>
  <x:si>
    <x:t xml:space="preserve">链条/皮带/钢丝绳/同步件状态检查</x:t>
  </x:si>
  <x:si>
    <x:t xml:space="preserve">仅检查实际配置；判定和调整方法按设备文件</x:t>
  </x:si>
  <x:si>
    <x:t xml:space="preserve">制动/锁定</x:t>
  </x:si>
  <x:si>
    <x:t xml:space="preserve">制动、锁定及保持功能检查</x:t>
  </x:si>
  <x:si>
    <x:t xml:space="preserve">按批准测试方法执行，采取防坠/防夹等风险控制</x:t>
  </x:si>
  <x:si>
    <x:t xml:space="preserve">夹具安全</x:t>
  </x:si>
  <x:si>
    <x:t xml:space="preserve">夹紧、保持、防误释放与失压保持检查</x:t>
  </x:si>
  <x:si>
    <x:t xml:space="preserve">按设备安全逻辑验证，记录工件/等效方式</x:t>
  </x:si>
  <x:si>
    <x:t xml:space="preserve">限位/防碰撞</x:t>
  </x:si>
  <x:si>
    <x:t xml:space="preserve">限位、缓冲及防碰撞措施检查</x:t>
  </x:si>
  <x:si>
    <x:t xml:space="preserve">逐项验证功能和固定状态，不旁路安全功能</x:t>
  </x:si>
  <x:si>
    <x:t xml:space="preserve">结构</x:t>
  </x:si>
  <x:si>
    <x:t xml:space="preserve">焊缝、连接板及受力构件外观检查</x:t>
  </x:si>
  <x:si>
    <x:t xml:space="preserve">发现裂纹、变形、严重腐蚀或异常磨损立即停用并评估</x:t>
  </x:si>
  <x:si>
    <x:t xml:space="preserve">标识/文件</x:t>
  </x:si>
  <x:si>
    <x:t xml:space="preserve">载荷、警示、操作及管线标识检查</x:t>
  </x:si>
  <x:si>
    <x:t xml:space="preserve">缺失、模糊或与配置不符时及时更新</x:t>
  </x:si>
  <x:si>
    <x:t xml:space="preserve">半年</x:t>
  </x:si>
  <x:si>
    <x:t xml:space="preserve">整机</x:t>
  </x:si>
  <x:si>
    <x:t xml:space="preserve">功能与典型负载工况检查</x:t>
  </x:si>
  <x:si>
    <x:t xml:space="preserve">使用实际工件或经确认的等效负载，在约定范围内进行，严禁超载</x:t>
  </x:si>
  <x:si>
    <x:t xml:space="preserve">气动元件</x:t>
  </x:si>
  <x:si>
    <x:t xml:space="preserve">阀、缸、接头、密封及处理单元检查</x:t>
  </x:si>
  <x:si>
    <x:t xml:space="preserve">按设备文件检查泄漏、动作和污染状态</x:t>
  </x:si>
  <x:si>
    <x:t xml:space="preserve">电气/控制</x:t>
  </x:si>
  <x:si>
    <x:t xml:space="preserve">线缆、接地、按钮、急停与状态指示检查</x:t>
  </x:si>
  <x:si>
    <x:t xml:space="preserve">仅适用于配置有电气系统的设备，由合格人员执行</x:t>
  </x:si>
  <x:si>
    <x:t xml:space="preserve">关节/轴承</x:t>
  </x:si>
  <x:si>
    <x:t xml:space="preserve">间隙、磨损、异响与紧固状态检查</x:t>
  </x:si>
  <x:si>
    <x:t xml:space="preserve">按设备文件规定的方法与判定依据执行</x:t>
  </x:si>
  <x:si>
    <x:t xml:space="preserve">安全防护</x:t>
  </x:si>
  <x:si>
    <x:t xml:space="preserve">安全装置、标识及风险控制复核</x:t>
  </x:si>
  <x:si>
    <x:t xml:space="preserve">结合现场工艺、人员和物流变化重新确认</x:t>
  </x:si>
  <x:si>
    <x:t xml:space="preserve">年度</x:t>
  </x:si>
  <x:si>
    <x:t xml:space="preserve">年度全面检查与维护</x:t>
  </x:si>
  <x:si>
    <x:t xml:space="preserve">按设备维护手册、项目技术文件和现场制度制定年度作业包</x:t>
  </x:si>
  <x:si>
    <x:t xml:space="preserve">关键参数</x:t>
  </x:si>
  <x:si>
    <x:t xml:space="preserve">关键功能与设备文件一致性复核</x:t>
  </x:si>
  <x:si>
    <x:t xml:space="preserve">核对批准文件；不得以本表中的通用描述替代专用限值</x:t>
  </x:si>
  <x:si>
    <x:t xml:space="preserve">易损/关键件</x:t>
  </x:si>
  <x:si>
    <x:t xml:space="preserve">状态评估及必要更换</x:t>
  </x:si>
  <x:si>
    <x:t xml:space="preserve">寿命/周期按设备文件、实际工况和检查结果确定</x:t>
  </x:si>
  <x:si>
    <x:t xml:space="preserve">安全与培训</x:t>
  </x:si>
  <x:si>
    <x:t xml:space="preserve">操作、点检、维护及应急培训复训</x:t>
  </x:si>
  <x:si>
    <x:t xml:space="preserve">更新人员授权和培训记录，纠正不安全操作</x:t>
  </x:si>
  <x:si>
    <x:t xml:space="preserve">档案</x:t>
  </x:si>
  <x:si>
    <x:t xml:space="preserve">年度记录、遗留项和备件计划归档</x:t>
  </x:si>
  <x:si>
    <x:t xml:space="preserve">确保设备编号、日期、人员、结果及证据可追溯</x:t>
  </x:si>
  <x:si>
    <x:t xml:space="preserve">周期说明：本表提供通用最低检查框架。若设备文件、风险评估、法律法规或现场制度要求更短周期/更多项目，应以更严格要求为准。任何维护作业均不得绕过安全装置或在带载状态下进行。</x:t>
  </x:si>
  <x:si>
    <x:t xml:space="preserve">助力机械臂维护实施记录</x:t>
  </x:si>
  <x:si>
    <x:t xml:space="preserve">AUREK-MT-PM-001  |  V1.0  |  每次维护/检修逐行登记</x:t>
  </x:si>
  <x:si>
    <x:t xml:space="preserve">维护前必须完成卸载、锁定、能源隔离和残压释放。异常/待处理结果须说明处理措施、限制使用要求和关闭证据；必要时停用设备并联系安睿克或具备资质的维修人员。</x:t>
  </x:si>
  <x:si>
    <x:t xml:space="preserve">维护日期</x:t>
  </x:si>
  <x:si>
    <x:t xml:space="preserve">周期/类型</x:t>
  </x:si>
  <x:si>
    <x:t xml:space="preserve">维护内容</x:t>
  </x:si>
  <x:si>
    <x:t xml:space="preserve">检查/测量记录与证据</x:t>
  </x:si>
  <x:si>
    <x:t xml:space="preserve">结果</x:t>
  </x:si>
  <x:si>
    <x:t xml:space="preserve">处理措施/限制</x:t>
  </x:si>
  <x:si>
    <x:t xml:space="preserve">更换零件/数量</x:t>
  </x:si>
  <x:si>
    <x:t xml:space="preserve">复核提示：维护后应清点工具和零件，恢复防护与安全装置，确认无人员/物料处于危险区，再按设备文件恢复能源并进行受控试运行。涉及负载验证时使用实际工件或经确认的等效负载，严禁超载。</x:t>
  </x:si>
  <x:si>
    <x:t xml:space="preserve">易损件/关键件检查与更换记录</x:t>
  </x:si>
  <x:si>
    <x:t xml:space="preserve">AUREK-MT-PM-001  |  V1.0  |  寿命与更换周期仅按设备文件填写</x:t>
  </x:si>
  <x:si>
    <x:t xml:space="preserve">重要：部件名称、物料编码、安装位置、规定寿命/更换周期均属于设备项目特定信息，请从设备BOM、维护手册或批准的零件资料填写。本模板不提供或推测任何寿命数值。</x:t>
  </x:si>
  <x:si>
    <x:t xml:space="preserve">未填写项目不计入统计</x:t>
  </x:si>
  <x:si>
    <x:t xml:space="preserve">物料编码</x:t>
  </x:si>
  <x:si>
    <x:t xml:space="preserve">部件名称</x:t>
  </x:si>
  <x:si>
    <x:t xml:space="preserve">安装位置</x:t>
  </x:si>
  <x:si>
    <x:t xml:space="preserve">检查项目/方法</x:t>
  </x:si>
  <x:si>
    <x:t xml:space="preserve">判定依据</x:t>
  </x:si>
  <x:si>
    <x:t xml:space="preserve">设备文件规定寿命/更换周期</x:t>
  </x:si>
  <x:si>
    <x:t xml:space="preserve">本次检查日期</x:t>
  </x:si>
  <x:si>
    <x:t xml:space="preserve">状态</x:t>
  </x:si>
  <x:si>
    <x:t xml:space="preserve">建议措施/更换记录</x:t>
  </x:si>
  <x:si>
    <x:t xml:space="preserve">安全提示：是否继续使用、何时更换及可替代零件必须依据设备文件、专业检查和风险评估决定。发现承载件裂纹、变形、异常磨损或保持功能异常时，应立即停用并评估。</x:t>
  </x:si>
</x:sst>
</file>

<file path=xl/styles.xml><?xml version="1.0" encoding="utf-8"?>
<x:styleSheet xmlns:x="http://schemas.openxmlformats.org/spreadsheetml/2006/main">
  <x:numFmts count="1">
    <x:numFmt numFmtId="176" formatCode="yyyy\-mm\-dd"/>
  </x:numFmts>
  <x:fonts count="13">
    <x:font>
      <x:sz val="11"/>
      <x:name val="Carlito"/>
    </x:font>
    <x:font>
      <x:sz val="9"/>
      <x:color rgb="FF0C1014"/>
      <x:name val="Microsoft YaHei"/>
    </x:font>
    <x:font>
      <x:b/>
      <x:sz val="18"/>
      <x:color rgb="FFFFFFFF"/>
      <x:name val="Microsoft YaHei"/>
    </x:font>
    <x:font>
      <x:b/>
      <x:sz val="9"/>
      <x:color rgb="FFFFFFFF"/>
      <x:name val="Microsoft YaHei"/>
    </x:font>
    <x:font>
      <x:b/>
      <x:sz val="10"/>
      <x:color rgb="FFFFFFFF"/>
      <x:name val="Microsoft YaHei"/>
    </x:font>
    <x:font>
      <x:b/>
      <x:sz val="11"/>
      <x:color rgb="FF0C1014"/>
      <x:name val="Microsoft YaHei"/>
    </x:font>
    <x:font>
      <x:b/>
      <x:sz val="11"/>
      <x:color rgb="FF0E3B8C"/>
      <x:name val="Microsoft YaHei"/>
    </x:font>
    <x:font>
      <x:b/>
      <x:sz val="9"/>
      <x:color rgb="FF0C1014"/>
      <x:name val="Microsoft YaHei"/>
    </x:font>
    <x:font>
      <x:sz val="11"/>
      <x:name val="Carlito"/>
    </x:font>
    <x:font>
      <x:sz val="9"/>
      <x:name val="宋体"/>
    </x:font>
    <x:font>
      <x:b/>
      <x:sz val="18"/>
      <x:color rgb="FF111827"/>
      <x:name val="Microsoft YaHei"/>
    </x:font>
    <x:font>
      <x:b/>
      <x:sz val="9"/>
      <x:color rgb="FF465365"/>
      <x:name val="Microsoft YaHei"/>
    </x:font>
    <x:font>
      <x:sz val="9"/>
      <x:color rgb="FF465365"/>
      <x:name val="Microsoft YaHei"/>
    </x:font>
  </x:fonts>
  <x:fills count="12">
    <x:fill>
      <x:patternFill patternType="none"/>
    </x:fill>
    <x:fill>
      <x:patternFill patternType="gray125"/>
    </x:fill>
    <x:fill>
      <x:patternFill patternType="solid">
        <x:fgColor rgb="FF0C1014"/>
      </x:patternFill>
    </x:fill>
    <x:fill>
      <x:patternFill patternType="solid">
        <x:fgColor rgb="FF0E3B8C"/>
      </x:patternFill>
    </x:fill>
    <x:fill>
      <x:patternFill patternType="solid">
        <x:fgColor rgb="FFFFF7CC"/>
      </x:patternFill>
    </x:fill>
    <x:fill>
      <x:patternFill patternType="solid">
        <x:fgColor rgb="FFFFFFFF"/>
      </x:patternFill>
    </x:fill>
    <x:fill>
      <x:patternFill patternType="solid">
        <x:fgColor rgb="FFFFD000"/>
      </x:patternFill>
    </x:fill>
    <x:fill>
      <x:patternFill patternType="solid">
        <x:fgColor rgb="FFE9F0FA"/>
      </x:patternFill>
    </x:fill>
    <x:fill>
      <x:patternFill patternType="solid">
        <x:fgColor rgb="FFF4F4F1"/>
      </x:patternFill>
    </x:fill>
    <x:fill>
      <x:patternFill patternType="solid">
        <x:fgColor rgb="FFFFFFFF"/>
      </x:patternFill>
    </x:fill>
    <x:fill>
      <x:patternFill patternType="solid">
        <x:fgColor rgb="FFF2F4F7"/>
      </x:patternFill>
    </x:fill>
    <x:fill>
      <x:patternFill patternType="solid">
        <x:fgColor rgb="FFE8EFFA"/>
      </x:patternFill>
    </x:fill>
  </x:fills>
  <x:borders count="14">
    <x:border/>
    <x:border>
      <x:left style="thin">
        <x:color rgb="FFFFD000"/>
      </x:left>
      <x:top style="thin">
        <x:color rgb="FFFFD000"/>
      </x:top>
    </x:border>
    <x:border>
      <x:top style="thin">
        <x:color rgb="FFFFD000"/>
      </x:top>
    </x:border>
    <x:border>
      <x:right style="thin">
        <x:color rgb="FFFFD000"/>
      </x:right>
      <x:top style="thin">
        <x:color rgb="FFFFD000"/>
      </x:top>
    </x:border>
    <x:border>
      <x:left style="thin">
        <x:color rgb="FFFFD000"/>
      </x:left>
      <x:bottom style="thin">
        <x:color rgb="FFFFD000"/>
      </x:bottom>
    </x:border>
    <x:border>
      <x:bottom style="thin">
        <x:color rgb="FFFFD000"/>
      </x:bottom>
    </x:border>
    <x:border>
      <x:right style="thin">
        <x:color rgb="FFFFD000"/>
      </x:right>
      <x:bottom style="thin">
        <x:color rgb="FFFFD000"/>
      </x:bottom>
    </x:border>
    <x:border>
      <x:left style="thin">
        <x:color rgb="FFB7BDC8"/>
      </x:left>
      <x:right style="thin">
        <x:color rgb="FFB7BDC8"/>
      </x:right>
      <x:top style="thin">
        <x:color rgb="FFB7BDC8"/>
      </x:top>
      <x:bottom style="thin">
        <x:color rgb="FFB7BDC8"/>
      </x:bottom>
    </x:border>
    <x:border>
      <x:left style="thin">
        <x:color rgb="FFFFD000"/>
      </x:left>
      <x:top style="thin">
        <x:color rgb="FFFFD000"/>
      </x:top>
      <x:bottom style="thin">
        <x:color rgb="FFFFD000"/>
      </x:bottom>
    </x:border>
    <x:border>
      <x:top style="thin">
        <x:color rgb="FFFFD000"/>
      </x:top>
      <x:bottom style="thin">
        <x:color rgb="FFFFD000"/>
      </x:bottom>
    </x:border>
    <x:border>
      <x:right style="thin">
        <x:color rgb="FFFFD000"/>
      </x:right>
      <x:top style="thin">
        <x:color rgb="FFFFD000"/>
      </x:top>
      <x:bottom style="thin">
        <x:color rgb="FFFFD000"/>
      </x:bottom>
    </x:border>
    <x:border>
      <x:left style="thin">
        <x:color rgb="FFFFD000"/>
      </x:left>
    </x:border>
    <x:border>
      <x:right style="thin">
        <x:color rgb="FFFFD000"/>
      </x:right>
    </x:border>
    <x:border>
      <x:bottom style="thin">
        <x:color rgb="FFAAB3C0"/>
      </x:bottom>
    </x:border>
  </x:borders>
  <x:cellStyleXfs count="2">
    <x:xf numFmtId="0" fontId="0" fillId="0" borderId="0"/>
    <x:xf numFmtId="0" fontId="8" fillId="0" borderId="0"/>
  </x:cellStyleXfs>
  <x:cellXfs count="42">
    <x:xf numFmtId="0" fontId="0" fillId="0" borderId="0" xfId="0"/>
    <x:xf numFmtId="0" fontId="1" fillId="0" borderId="0" xfId="1" applyFont="1" applyAlignment="1">
      <x:alignment vertical="center" wrapText="1"/>
    </x:xf>
    <x:xf numFmtId="0" fontId="1" fillId="5" borderId="7" xfId="1" applyFont="1" applyFill="1" applyBorder="1" applyAlignment="1">
      <x:alignment vertical="center" wrapText="1"/>
    </x:xf>
    <x:xf numFmtId="0" fontId="5" fillId="6" borderId="7" xfId="1" applyFont="1" applyFill="1" applyBorder="1" applyAlignment="1">
      <x:alignment horizontal="center" vertical="center" wrapText="1"/>
    </x:xf>
    <x:xf numFmtId="0" fontId="1" fillId="7" borderId="7" xfId="1" applyFont="1" applyFill="1" applyBorder="1" applyAlignment="1">
      <x:alignment vertical="center" wrapText="1"/>
    </x:xf>
    <x:xf numFmtId="0" fontId="6" fillId="7" borderId="7" xfId="1" applyFont="1" applyFill="1" applyBorder="1" applyAlignment="1">
      <x:alignment horizontal="center" vertical="center" wrapText="1"/>
    </x:xf>
    <x:xf numFmtId="0" fontId="7" fillId="8" borderId="7" xfId="1" applyFont="1" applyFill="1" applyBorder="1" applyAlignment="1">
      <x:alignment vertical="center" wrapText="1"/>
    </x:xf>
    <x:xf numFmtId="0" fontId="1" fillId="4" borderId="7" xfId="1" applyFont="1" applyFill="1" applyBorder="1" applyAlignment="1">
      <x:alignment vertical="center" wrapText="1"/>
    </x:xf>
    <x:xf numFmtId="0" fontId="3" fillId="2" borderId="7" xfId="1" applyFont="1" applyFill="1" applyBorder="1" applyAlignment="1">
      <x:alignment horizontal="center" vertical="center" wrapText="1"/>
    </x:xf>
    <x:xf numFmtId="0" fontId="1" fillId="5" borderId="7" xfId="1" applyFont="1" applyFill="1" applyBorder="1" applyAlignment="1">
      <x:alignment horizontal="center" vertical="center" wrapText="1"/>
    </x:xf>
    <x:xf numFmtId="176" fontId="1" fillId="4" borderId="7" xfId="1" applyNumberFormat="1" applyFont="1" applyFill="1" applyBorder="1" applyAlignment="1">
      <x:alignment vertical="center" wrapText="1"/>
    </x:xf>
    <x:xf numFmtId="0" fontId="1" fillId="8" borderId="7" xfId="1" applyFont="1" applyFill="1" applyBorder="1" applyAlignment="1">
      <x:alignment horizontal="center" vertical="center" wrapText="1"/>
    </x:xf>
    <x:xf numFmtId="0" fontId="2" fillId="2" borderId="0" xfId="1" applyFont="1" applyFill="1" applyAlignment="1">
      <x:alignment horizontal="left" vertical="center" wrapText="1"/>
    </x:xf>
    <x:xf numFmtId="0" fontId="3" fillId="3" borderId="0" xfId="1" applyFont="1" applyFill="1" applyAlignment="1">
      <x:alignment horizontal="left" vertical="center" wrapText="1"/>
    </x:xf>
    <x:xf numFmtId="0" fontId="1" fillId="4" borderId="1" xfId="1" applyFont="1" applyFill="1" applyBorder="1" applyAlignment="1">
      <x:alignment vertical="center" wrapText="1"/>
    </x:xf>
    <x:xf numFmtId="0" fontId="1" fillId="4" borderId="2" xfId="1" applyFont="1" applyFill="1" applyBorder="1" applyAlignment="1">
      <x:alignment vertical="center" wrapText="1"/>
    </x:xf>
    <x:xf numFmtId="0" fontId="1" fillId="4" borderId="3" xfId="1" applyFont="1" applyFill="1" applyBorder="1" applyAlignment="1">
      <x:alignment vertical="center" wrapText="1"/>
    </x:xf>
    <x:xf numFmtId="0" fontId="1" fillId="4" borderId="4" xfId="1" applyFont="1" applyFill="1" applyBorder="1" applyAlignment="1">
      <x:alignment vertical="center" wrapText="1"/>
    </x:xf>
    <x:xf numFmtId="0" fontId="1" fillId="4" borderId="5" xfId="1" applyFont="1" applyFill="1" applyBorder="1" applyAlignment="1">
      <x:alignment vertical="center" wrapText="1"/>
    </x:xf>
    <x:xf numFmtId="0" fontId="1" fillId="4" borderId="6" xfId="1" applyFont="1" applyFill="1" applyBorder="1" applyAlignment="1">
      <x:alignment vertical="center" wrapText="1"/>
    </x:xf>
    <x:xf numFmtId="0" fontId="4" fillId="3" borderId="0" xfId="1" applyFont="1" applyFill="1" applyAlignment="1">
      <x:alignment horizontal="left" vertical="center" wrapText="1"/>
    </x:xf>
    <x:xf numFmtId="0" fontId="1" fillId="5" borderId="7" xfId="1" applyFont="1" applyFill="1" applyBorder="1" applyAlignment="1">
      <x:alignment vertical="center" wrapText="1"/>
    </x:xf>
    <x:xf numFmtId="0" fontId="1" fillId="5" borderId="7" xfId="1" applyFont="1" applyFill="1" applyBorder="1" applyAlignment="1">
      <x:alignment horizontal="left" vertical="center" wrapText="1"/>
    </x:xf>
    <x:xf numFmtId="0" fontId="1" fillId="4" borderId="8" xfId="1" applyFont="1" applyFill="1" applyBorder="1" applyAlignment="1">
      <x:alignment vertical="center" wrapText="1"/>
    </x:xf>
    <x:xf numFmtId="0" fontId="1" fillId="4" borderId="9" xfId="1" applyFont="1" applyFill="1" applyBorder="1" applyAlignment="1">
      <x:alignment vertical="center" wrapText="1"/>
    </x:xf>
    <x:xf numFmtId="0" fontId="1" fillId="4" borderId="10" xfId="1" applyFont="1" applyFill="1" applyBorder="1" applyAlignment="1">
      <x:alignment vertical="center" wrapText="1"/>
    </x:xf>
    <x:xf numFmtId="0" fontId="1" fillId="4" borderId="11" xfId="1" applyFont="1" applyFill="1" applyBorder="1" applyAlignment="1">
      <x:alignment vertical="center" wrapText="1"/>
    </x:xf>
    <x:xf numFmtId="0" fontId="1" fillId="4" borderId="0" xfId="1" applyFont="1" applyFill="1" applyAlignment="1">
      <x:alignment vertical="center" wrapText="1"/>
    </x:xf>
    <x:xf numFmtId="0" fontId="1" fillId="4" borderId="12" xfId="1" applyFont="1" applyFill="1" applyBorder="1" applyAlignment="1">
      <x:alignment vertical="center" wrapText="1"/>
    </x:xf>
    <x:xf numFmtId="0" fontId="2" fillId="9" borderId="0" xfId="0" applyNumberFormat="1" applyFont="1" applyFill="1" applyBorder="1" applyAlignment="1">
      <x:alignment horizontal="left" vertical="center" wrapText="1"/>
    </x:xf>
    <x:xf numFmtId="0" fontId="10" fillId="9" borderId="0" xfId="0" applyNumberFormat="1" applyFont="1" applyFill="1" applyBorder="1" applyAlignment="1">
      <x:alignment horizontal="left" vertical="center" wrapText="1"/>
    </x:xf>
    <x:xf numFmtId="0" fontId="10" fillId="9" borderId="13" xfId="0" applyNumberFormat="1" applyFont="1" applyFill="1" applyBorder="1" applyAlignment="1">
      <x:alignment horizontal="left" vertical="center" wrapText="1"/>
    </x:xf>
    <x:xf numFmtId="0" fontId="3" fillId="10" borderId="0" xfId="0" applyNumberFormat="1" applyFont="1" applyFill="1" applyBorder="1" applyAlignment="1">
      <x:alignment horizontal="left" vertical="center" wrapText="1"/>
    </x:xf>
    <x:xf numFmtId="0" fontId="11" fillId="10" borderId="0" xfId="0" applyNumberFormat="1" applyFont="1" applyFill="1" applyBorder="1" applyAlignment="1">
      <x:alignment horizontal="left" vertical="center" wrapText="1"/>
    </x:xf>
    <x:xf numFmtId="0" fontId="12" fillId="10" borderId="0" xfId="0" applyNumberFormat="1" applyFont="1" applyFill="1" applyBorder="1" applyAlignment="1">
      <x:alignment horizontal="left" vertical="center" wrapText="1"/>
    </x:xf>
    <x:xf numFmtId="0" fontId="1" fillId="10" borderId="1" xfId="0" applyNumberFormat="1" applyFont="1" applyFill="1" applyBorder="1" applyAlignment="1">
      <x:alignment vertical="center" wrapText="1"/>
    </x:xf>
    <x:xf numFmtId="0" fontId="1" fillId="10" borderId="2" xfId="0" applyNumberFormat="1" applyFont="1" applyFill="1" applyBorder="1" applyAlignment="1">
      <x:alignment vertical="center" wrapText="1"/>
    </x:xf>
    <x:xf numFmtId="0" fontId="1" fillId="10" borderId="3" xfId="0" applyNumberFormat="1" applyFont="1" applyFill="1" applyBorder="1" applyAlignment="1">
      <x:alignment vertical="center" wrapText="1"/>
    </x:xf>
    <x:xf numFmtId="0" fontId="1" fillId="10" borderId="8" xfId="0" applyNumberFormat="1" applyFont="1" applyFill="1" applyBorder="1" applyAlignment="1">
      <x:alignment vertical="center" wrapText="1"/>
    </x:xf>
    <x:xf numFmtId="0" fontId="1" fillId="10" borderId="9" xfId="0" applyNumberFormat="1" applyFont="1" applyFill="1" applyBorder="1" applyAlignment="1">
      <x:alignment vertical="center" wrapText="1"/>
    </x:xf>
    <x:xf numFmtId="0" fontId="1" fillId="10" borderId="10" xfId="0" applyNumberFormat="1" applyFont="1" applyFill="1" applyBorder="1" applyAlignment="1">
      <x:alignment vertical="center" wrapText="1"/>
    </x:xf>
    <x:xf numFmtId="0" fontId="1" fillId="11" borderId="7" xfId="0" applyNumberFormat="1" applyFont="1" applyFill="1" applyBorder="1" applyAlignment="1">
      <x:alignment vertical="center" wrapText="1"/>
    </x:xf>
  </x:cellXfs>
  <x:cellStyles count="2">
    <x:cellStyle name="Normal" xfId="1"/>
    <x:cellStyle name="常规" xfId="0"/>
  </x:cellStyles>
  <x:dxfs count="16">
    <x:dxf>
      <x:font>
        <x:color rgb="FF666666"/>
      </x:font>
      <x:fill>
        <x:patternFill>
          <x:bgColor rgb="FFE9E9E6"/>
        </x:patternFill>
      </x:fill>
    </x:dxf>
    <x:dxf>
      <x:font>
        <x:b/>
        <x:color rgb="FF0C1014"/>
      </x:font>
      <x:fill>
        <x:patternFill>
          <x:bgColor rgb="FFFFF7CC"/>
        </x:patternFill>
      </x:fill>
    </x:dxf>
    <x:dxf>
      <x:font>
        <x:b/>
        <x:color rgb="FFA52A2A"/>
      </x:font>
      <x:fill>
        <x:patternFill>
          <x:bgColor rgb="FFFCE8E6"/>
        </x:patternFill>
      </x:fill>
    </x:dxf>
    <x:dxf>
      <x:font>
        <x:b/>
        <x:color rgb="FF1F6E43"/>
      </x:font>
      <x:fill>
        <x:patternFill>
          <x:bgColor rgb="FFE7F4E8"/>
        </x:patternFill>
      </x:fill>
    </x:dxf>
    <x:dxf>
      <x:font>
        <x:color rgb="FF666666"/>
      </x:font>
      <x:fill>
        <x:patternFill>
          <x:bgColor rgb="FFE9E9E6"/>
        </x:patternFill>
      </x:fill>
    </x:dxf>
    <x:dxf>
      <x:font>
        <x:b/>
        <x:color rgb="FF0C1014"/>
      </x:font>
      <x:fill>
        <x:patternFill>
          <x:bgColor rgb="FFFFF7CC"/>
        </x:patternFill>
      </x:fill>
    </x:dxf>
    <x:dxf>
      <x:font>
        <x:b/>
        <x:color rgb="FFA52A2A"/>
      </x:font>
      <x:fill>
        <x:patternFill>
          <x:bgColor rgb="FFFCE8E6"/>
        </x:patternFill>
      </x:fill>
    </x:dxf>
    <x:dxf>
      <x:font>
        <x:b/>
        <x:color rgb="FF1F6E43"/>
      </x:font>
      <x:fill>
        <x:patternFill>
          <x:bgColor rgb="FFE7F4E8"/>
        </x:patternFill>
      </x:fill>
    </x:dxf>
    <x:dxf>
      <x:font>
        <x:color rgb="FF666666"/>
      </x:font>
      <x:fill>
        <x:patternFill>
          <x:bgColor rgb="FFE9E9E6"/>
        </x:patternFill>
      </x:fill>
    </x:dxf>
    <x:dxf>
      <x:font>
        <x:b/>
        <x:color rgb="FF0C1014"/>
      </x:font>
      <x:fill>
        <x:patternFill>
          <x:bgColor rgb="FFFFF7CC"/>
        </x:patternFill>
      </x:fill>
    </x:dxf>
    <x:dxf>
      <x:font>
        <x:b/>
        <x:color rgb="FFA52A2A"/>
      </x:font>
      <x:fill>
        <x:patternFill>
          <x:bgColor rgb="FFFCE8E6"/>
        </x:patternFill>
      </x:fill>
    </x:dxf>
    <x:dxf>
      <x:font>
        <x:b/>
        <x:color rgb="FF1F6E43"/>
      </x:font>
      <x:fill>
        <x:patternFill>
          <x:bgColor rgb="FFE7F4E8"/>
        </x:patternFill>
      </x:fill>
    </x:dxf>
    <x:dxf>
      <x:font>
        <x:color rgb="FF666666"/>
      </x:font>
      <x:fill>
        <x:patternFill>
          <x:bgColor rgb="FFE9E9E6"/>
        </x:patternFill>
      </x:fill>
    </x:dxf>
    <x:dxf>
      <x:font>
        <x:b/>
        <x:color rgb="FF0C1014"/>
      </x:font>
      <x:fill>
        <x:patternFill>
          <x:bgColor rgb="FFFFF7CC"/>
        </x:patternFill>
      </x:fill>
    </x:dxf>
    <x:dxf>
      <x:font>
        <x:b/>
        <x:color rgb="FFA52A2A"/>
      </x:font>
      <x:fill>
        <x:patternFill>
          <x:bgColor rgb="FFFCE8E6"/>
        </x:patternFill>
      </x:fill>
    </x:dxf>
    <x:dxf>
      <x:font>
        <x:b/>
        <x:color rgb="FF1F6E43"/>
      </x:font>
      <x:fill>
        <x:patternFill>
          <x:bgColor rgb="FFE7F4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020da8a4884082" /><Relationship Type="http://schemas.openxmlformats.org/officeDocument/2006/relationships/theme" Target="/xl/theme/theme1.xml" Id="R77b12aa9fa3b4eff" /><Relationship Type="http://schemas.openxmlformats.org/officeDocument/2006/relationships/sharedStrings" Target="/xl/sharedStrings.xml" Id="Rf326202aa2f849d8" /><Relationship Type="http://schemas.openxmlformats.org/officeDocument/2006/relationships/worksheet" Target="/xl/worksheets/sheet1.xml" Id="R0c89fb22a00640bd" /><Relationship Type="http://schemas.openxmlformats.org/officeDocument/2006/relationships/worksheet" Target="/xl/worksheets/sheet2.xml" Id="R6f5ae383f5e94e06" /><Relationship Type="http://schemas.openxmlformats.org/officeDocument/2006/relationships/worksheet" Target="/xl/worksheets/sheet3.xml" Id="R57dae887dc5c4e8c" /><Relationship Type="http://schemas.openxmlformats.org/officeDocument/2006/relationships/worksheet" Target="/xl/worksheets/sheet4.xml" Id="R2ab2a43ca05947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2" topLeftCell="A3" activePane="bottomLeft" state="frozen"/>
    </x:sheetView>
  </x:sheetViews>
  <x:sheetFormatPr defaultRowHeight="14"/>
  <x:cols>
    <x:col min="1" max="1" width="7" customWidth="1"/>
    <x:col min="2" max="4" width="18" customWidth="1"/>
    <x:col min="5" max="5" width="14" customWidth="1"/>
    <x:col min="6" max="8" width="18" customWidth="1"/>
  </x:cols>
  <x:sheetData>
    <x:row r="1" ht="34" customHeight="1">
      <x:c r="A1" s="31" t="s">
        <x:v>0</x:v>
      </x:c>
      <x:c r="B1" s="31" t="s">
        <x:v>0</x:v>
      </x:c>
      <x:c r="C1" s="31" t="s">
        <x:v>0</x:v>
      </x:c>
      <x:c r="D1" s="31" t="s">
        <x:v>0</x:v>
      </x:c>
      <x:c r="E1" s="31" t="s">
        <x:v>0</x:v>
      </x:c>
      <x:c r="F1" s="31" t="s">
        <x:v>0</x:v>
      </x:c>
      <x:c r="G1" s="31" t="s">
        <x:v>0</x:v>
      </x:c>
      <x:c r="H1" s="31" t="s">
        <x:v>0</x:v>
      </x:c>
    </x:row>
    <x:row r="2" ht="24" customHeight="1">
      <x:c r="A2" s="34" t="str">
        <x:v>AUREK-MT-PM-001  |  版本 V1.0  |  修订日期 2026-09-06</x:v>
      </x:c>
      <x:c r="B2" s="34" t="s">
        <x:v>1</x:v>
      </x:c>
      <x:c r="C2" s="34" t="s">
        <x:v>1</x:v>
      </x:c>
      <x:c r="D2" s="34" t="s">
        <x:v>1</x:v>
      </x:c>
      <x:c r="E2" s="34" t="s">
        <x:v>1</x:v>
      </x:c>
      <x:c r="F2" s="34" t="s">
        <x:v>1</x:v>
      </x:c>
      <x:c r="G2" s="34" t="s">
        <x:v>1</x:v>
      </x:c>
      <x:c r="H2" s="34" t="s">
        <x:v>1</x:v>
      </x:c>
    </x:row>
    <x:row r="3">
      <x:c r="A3" s="35" t="str">
        <x:v>用途：编制助力机械臂日、周、月、半年及年度预防性维护计划，记录维护作业和易损件状态。维护项目与周期结合设备专用文件、风险评估和现场制度设置。</x:v>
      </x:c>
      <x:c r="B3" s="36" t="s">
        <x:v>2</x:v>
      </x:c>
      <x:c r="C3" s="36" t="s">
        <x:v>2</x:v>
      </x:c>
      <x:c r="D3" s="36" t="s">
        <x:v>2</x:v>
      </x:c>
      <x:c r="E3" s="36" t="s">
        <x:v>2</x:v>
      </x:c>
      <x:c r="F3" s="36" t="s">
        <x:v>2</x:v>
      </x:c>
      <x:c r="G3" s="36" t="s">
        <x:v>2</x:v>
      </x:c>
      <x:c r="H3" s="37" t="s">
        <x:v>2</x:v>
      </x:c>
    </x:row>
    <x:row r="4">
      <x:c r="A4" s="17" t="s">
        <x:v>2</x:v>
      </x:c>
      <x:c r="B4" s="18" t="s">
        <x:v>2</x:v>
      </x:c>
      <x:c r="C4" s="18" t="s">
        <x:v>2</x:v>
      </x:c>
      <x:c r="D4" s="18" t="s">
        <x:v>2</x:v>
      </x:c>
      <x:c r="E4" s="18" t="s">
        <x:v>2</x:v>
      </x:c>
      <x:c r="F4" s="18" t="s">
        <x:v>2</x:v>
      </x:c>
      <x:c r="G4" s="18" t="s">
        <x:v>2</x:v>
      </x:c>
      <x:c r="H4" s="19" t="s">
        <x:v>2</x:v>
      </x:c>
    </x:row>
    <x:row r="5">
      <x:c r="A5" s="1"/>
      <x:c r="B5" s="1"/>
      <x:c r="C5" s="1"/>
      <x:c r="D5" s="1"/>
      <x:c r="E5" s="1"/>
      <x:c r="F5" s="1"/>
      <x:c r="G5" s="1"/>
      <x:c r="H5" s="1"/>
    </x:row>
    <x:row r="6" ht="24" customHeight="1">
      <x:c r="A6" s="20" t="s">
        <x:v>3</x:v>
      </x:c>
      <x:c r="B6" s="20" t="s">
        <x:v>3</x:v>
      </x:c>
      <x:c r="C6" s="20" t="s">
        <x:v>3</x:v>
      </x:c>
      <x:c r="D6" s="20" t="s">
        <x:v>3</x:v>
      </x:c>
      <x:c r="E6" s="20" t="s">
        <x:v>3</x:v>
      </x:c>
      <x:c r="F6" s="20" t="s">
        <x:v>3</x:v>
      </x:c>
      <x:c r="G6" s="20" t="s">
        <x:v>3</x:v>
      </x:c>
      <x:c r="H6" s="20" t="s">
        <x:v>3</x:v>
      </x:c>
    </x:row>
    <x:row r="7" ht="34" customHeight="1">
      <x:c r="A7" s="3" t="s">
        <x:v>4</x:v>
      </x:c>
      <x:c r="B7" s="21" t="s">
        <x:v>5</x:v>
      </x:c>
      <x:c r="C7" s="21"/>
      <x:c r="D7" s="21"/>
      <x:c r="E7" s="21"/>
      <x:c r="F7" s="21"/>
      <x:c r="G7" s="21"/>
      <x:c r="H7" s="21"/>
    </x:row>
    <x:row r="8" ht="34" customHeight="1">
      <x:c r="A8" s="3" t="s">
        <x:v>6</x:v>
      </x:c>
      <x:c r="B8" s="21" t="s">
        <x:v>7</x:v>
      </x:c>
      <x:c r="C8" s="21"/>
      <x:c r="D8" s="21"/>
      <x:c r="E8" s="21"/>
      <x:c r="F8" s="21"/>
      <x:c r="G8" s="21"/>
      <x:c r="H8" s="21"/>
    </x:row>
    <x:row r="9" ht="34" customHeight="1">
      <x:c r="A9" s="3" t="s">
        <x:v>8</x:v>
      </x:c>
      <x:c r="B9" s="21" t="s">
        <x:v>9</x:v>
      </x:c>
      <x:c r="C9" s="21"/>
      <x:c r="D9" s="21"/>
      <x:c r="E9" s="21"/>
      <x:c r="F9" s="21"/>
      <x:c r="G9" s="21"/>
      <x:c r="H9" s="21"/>
    </x:row>
    <x:row r="10" ht="34" customHeight="1">
      <x:c r="A10" s="3" t="s">
        <x:v>10</x:v>
      </x:c>
      <x:c r="B10" s="21" t="str">
        <x:v>在“易损件检查”中登记设备实际零件，按设备文件或批准的零件资料填写规定寿命和更换周期。</x:v>
      </x:c>
      <x:c r="C10" s="21"/>
      <x:c r="D10" s="21"/>
      <x:c r="E10" s="21"/>
      <x:c r="F10" s="21"/>
      <x:c r="G10" s="21"/>
      <x:c r="H10" s="21"/>
    </x:row>
    <x:row r="11" ht="34" customHeight="1">
      <x:c r="A11" s="3" t="s">
        <x:v>11</x:v>
      </x:c>
      <x:c r="B11" s="21" t="s">
        <x:v>12</x:v>
      </x:c>
      <x:c r="C11" s="21"/>
      <x:c r="D11" s="21"/>
      <x:c r="E11" s="21"/>
      <x:c r="F11" s="21"/>
      <x:c r="G11" s="21"/>
      <x:c r="H11" s="21"/>
    </x:row>
    <x:row r="12">
      <x:c r="A12" s="1"/>
      <x:c r="B12" s="1"/>
      <x:c r="C12" s="1"/>
      <x:c r="D12" s="1"/>
      <x:c r="E12" s="1"/>
      <x:c r="F12" s="1"/>
      <x:c r="G12" s="1"/>
      <x:c r="H12" s="1"/>
    </x:row>
    <x:row r="13" ht="24" customHeight="1">
      <x:c r="A13" s="20" t="s">
        <x:v>13</x:v>
      </x:c>
      <x:c r="B13" s="20" t="s">
        <x:v>13</x:v>
      </x:c>
      <x:c r="C13" s="20" t="s">
        <x:v>13</x:v>
      </x:c>
      <x:c r="D13" s="20" t="s">
        <x:v>13</x:v>
      </x:c>
      <x:c r="E13" s="20" t="s">
        <x:v>13</x:v>
      </x:c>
      <x:c r="F13" s="20" t="s">
        <x:v>13</x:v>
      </x:c>
      <x:c r="G13" s="20" t="s">
        <x:v>13</x:v>
      </x:c>
      <x:c r="H13" s="20" t="s">
        <x:v>13</x:v>
      </x:c>
    </x:row>
    <x:row r="14" ht="34" customHeight="1">
      <x:c r="A14" s="5" t="s">
        <x:v>14</x:v>
      </x:c>
      <x:c r="B14" s="21" t="s">
        <x:v>15</x:v>
      </x:c>
      <x:c r="C14" s="21"/>
      <x:c r="D14" s="21"/>
      <x:c r="E14" s="21"/>
      <x:c r="F14" s="21"/>
      <x:c r="G14" s="21"/>
      <x:c r="H14" s="21"/>
    </x:row>
    <x:row r="15" ht="34" customHeight="1">
      <x:c r="A15" s="5" t="s">
        <x:v>14</x:v>
      </x:c>
      <x:c r="B15" s="21" t="s">
        <x:v>16</x:v>
      </x:c>
      <x:c r="C15" s="21"/>
      <x:c r="D15" s="21"/>
      <x:c r="E15" s="21"/>
      <x:c r="F15" s="21"/>
      <x:c r="G15" s="21"/>
      <x:c r="H15" s="21"/>
    </x:row>
    <x:row r="16" ht="34" customHeight="1">
      <x:c r="A16" s="5" t="s">
        <x:v>14</x:v>
      </x:c>
      <x:c r="B16" s="21" t="s">
        <x:v>17</x:v>
      </x:c>
      <x:c r="C16" s="21"/>
      <x:c r="D16" s="21"/>
      <x:c r="E16" s="21"/>
      <x:c r="F16" s="21"/>
      <x:c r="G16" s="21"/>
      <x:c r="H16" s="21"/>
    </x:row>
    <x:row r="17" ht="34" customHeight="1">
      <x:c r="A17" s="5" t="s">
        <x:v>14</x:v>
      </x:c>
      <x:c r="B17" s="21" t="str">
        <x:v>状态栏根据适用性、执行结果、实际日期及负责人生成进度提示；维护后由授权人员复核设备状态并办理恢复使用手续。</x:v>
      </x:c>
      <x:c r="C17" s="21"/>
      <x:c r="D17" s="21"/>
      <x:c r="E17" s="21"/>
      <x:c r="F17" s="21"/>
      <x:c r="G17" s="21"/>
      <x:c r="H17" s="21"/>
    </x:row>
    <x:row r="18">
      <x:c r="A18" s="1"/>
      <x:c r="B18" s="1"/>
      <x:c r="C18" s="1"/>
      <x:c r="D18" s="1"/>
      <x:c r="E18" s="1"/>
      <x:c r="F18" s="1"/>
      <x:c r="G18" s="1"/>
      <x:c r="H18" s="1"/>
    </x:row>
    <x:row r="19" ht="24" customHeight="1">
      <x:c r="A19" s="20" t="s">
        <x:v>18</x:v>
      </x:c>
      <x:c r="B19" s="20" t="s">
        <x:v>18</x:v>
      </x:c>
      <x:c r="C19" s="20" t="s">
        <x:v>18</x:v>
      </x:c>
      <x:c r="D19" s="20" t="s">
        <x:v>18</x:v>
      </x:c>
      <x:c r="E19" s="20" t="s">
        <x:v>18</x:v>
      </x:c>
      <x:c r="F19" s="20" t="s">
        <x:v>18</x:v>
      </x:c>
      <x:c r="G19" s="20" t="s">
        <x:v>18</x:v>
      </x:c>
      <x:c r="H19" s="20" t="s">
        <x:v>18</x:v>
      </x:c>
    </x:row>
    <x:row r="20">
      <x:c r="A20" s="6" t="s">
        <x:v>19</x:v>
      </x:c>
      <x:c r="B20" s="22" t="s">
        <x:v>20</x:v>
      </x:c>
      <x:c r="C20" s="22"/>
      <x:c r="D20" s="22"/>
      <x:c r="E20" s="6" t="s">
        <x:v>21</x:v>
      </x:c>
      <x:c r="F20" s="22" t="s">
        <x:v>22</x:v>
      </x:c>
      <x:c r="G20" s="22"/>
      <x:c r="H20" s="22"/>
    </x:row>
    <x:row r="21">
      <x:c r="A21" s="6" t="s">
        <x:v>23</x:v>
      </x:c>
      <x:c r="B21" s="22" t="s">
        <x:v>24</x:v>
      </x:c>
      <x:c r="C21" s="22"/>
      <x:c r="D21" s="22"/>
      <x:c r="E21" s="6" t="s">
        <x:v>25</x:v>
      </x:c>
      <x:c r="F21" s="22" t="s">
        <x:v>26</x:v>
      </x:c>
      <x:c r="G21" s="22"/>
      <x:c r="H21" s="22"/>
    </x:row>
    <x:row r="22">
      <x:c r="A22" s="6" t="s">
        <x:v>27</x:v>
      </x:c>
      <x:c r="B22" s="22" t="str">
        <x:v>V1.0 / 2026-09-06</x:v>
      </x:c>
      <x:c r="C22" s="22"/>
      <x:c r="D22" s="22"/>
      <x:c r="E22" s="6" t="s">
        <x:v>28</x:v>
      </x:c>
      <x:c r="F22" s="22" t="s">
        <x:v>29</x:v>
      </x:c>
      <x:c r="G22" s="22"/>
      <x:c r="H22" s="22"/>
    </x:row>
    <x:row r="23">
      <x:c r="A23" s="1"/>
      <x:c r="B23" s="1"/>
      <x:c r="C23" s="1"/>
      <x:c r="D23" s="1"/>
      <x:c r="E23" s="1"/>
      <x:c r="F23" s="1"/>
      <x:c r="G23" s="1"/>
      <x:c r="H23" s="1"/>
    </x:row>
    <x:row r="24">
      <x:c r="A24" s="1"/>
      <x:c r="B24" s="1"/>
      <x:c r="C24" s="1"/>
      <x:c r="D24" s="1"/>
      <x:c r="E24" s="1"/>
      <x:c r="F24" s="1"/>
      <x:c r="G24" s="1"/>
      <x:c r="H24" s="1"/>
    </x:row>
    <x:row r="25">
      <x:c r="A25" s="1"/>
      <x:c r="B25" s="1"/>
      <x:c r="C25" s="1"/>
      <x:c r="D25" s="1"/>
      <x:c r="E25" s="1"/>
      <x:c r="F25" s="1"/>
      <x:c r="G25" s="1"/>
      <x:c r="H25" s="1"/>
    </x:row>
    <x:row r="26">
      <x:c r="A26" s="1"/>
      <x:c r="B26" s="1"/>
      <x:c r="C26" s="1"/>
      <x:c r="D26" s="1"/>
      <x:c r="E26" s="1"/>
      <x:c r="F26" s="1"/>
      <x:c r="G26" s="1"/>
      <x:c r="H26" s="1"/>
    </x:row>
    <x:row r="27">
      <x:c r="A27" s="1"/>
      <x:c r="B27" s="1"/>
      <x:c r="C27" s="1"/>
      <x:c r="D27" s="1"/>
      <x:c r="E27" s="1"/>
      <x:c r="F27" s="1"/>
      <x:c r="G27" s="1"/>
      <x:c r="H27" s="1"/>
    </x:row>
    <x:row r="28">
      <x:c r="A28" s="1"/>
      <x:c r="B28" s="1"/>
      <x:c r="C28" s="1"/>
      <x:c r="D28" s="1"/>
      <x:c r="E28" s="1"/>
      <x:c r="F28" s="1"/>
      <x:c r="G28" s="1"/>
      <x:c r="H28" s="1"/>
    </x:row>
    <x:row r="29">
      <x:c r="A29" s="1"/>
      <x:c r="B29" s="1"/>
      <x:c r="C29" s="1"/>
      <x:c r="D29" s="1"/>
      <x:c r="E29" s="1"/>
      <x:c r="F29" s="1"/>
      <x:c r="G29" s="1"/>
      <x:c r="H29" s="1"/>
    </x:row>
    <x:row r="30">
      <x:c r="A30" s="1"/>
      <x:c r="B30" s="1"/>
      <x:c r="C30" s="1"/>
      <x:c r="D30" s="1"/>
      <x:c r="E30" s="1"/>
      <x:c r="F30" s="1"/>
      <x:c r="G30" s="1"/>
      <x:c r="H30" s="1"/>
    </x:row>
    <x:row r="31">
      <x:c r="A31" s="1"/>
      <x:c r="B31" s="1"/>
      <x:c r="C31" s="1"/>
      <x:c r="D31" s="1"/>
      <x:c r="E31" s="1"/>
      <x:c r="F31" s="1"/>
      <x:c r="G31" s="1"/>
      <x:c r="H31" s="1"/>
    </x:row>
    <x:row r="32">
      <x:c r="A32" s="1"/>
      <x:c r="B32" s="1"/>
      <x:c r="C32" s="1"/>
      <x:c r="D32" s="1"/>
      <x:c r="E32" s="1"/>
      <x:c r="F32" s="1"/>
      <x:c r="G32" s="1"/>
      <x:c r="H32" s="1"/>
    </x:row>
  </x:sheetData>
  <x:mergeCells>
    <x:mergeCell ref="B20:D20"/>
    <x:mergeCell ref="F20:H20"/>
    <x:mergeCell ref="B21:D21"/>
    <x:mergeCell ref="F21:H21"/>
    <x:mergeCell ref="B22:D22"/>
    <x:mergeCell ref="F22:H22"/>
    <x:mergeCell ref="B14:H14"/>
    <x:mergeCell ref="B15:H15"/>
    <x:mergeCell ref="B16:H16"/>
    <x:mergeCell ref="B17:H17"/>
    <x:mergeCell ref="A19:H19"/>
    <x:mergeCell ref="B8:H8"/>
    <x:mergeCell ref="B9:H9"/>
    <x:mergeCell ref="B10:H10"/>
    <x:mergeCell ref="B11:H11"/>
    <x:mergeCell ref="A13:H13"/>
    <x:mergeCell ref="A1:H1"/>
    <x:mergeCell ref="A2:H2"/>
    <x:mergeCell ref="A3:H4"/>
    <x:mergeCell ref="A6:H6"/>
    <x:mergeCell ref="B7:H7"/>
  </x:mergeCell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70" fitToHeight="0" orientation="portrait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

<file path=xl/worksheets/sheet2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8" topLeftCell="A9" activePane="bottomLeft" state="frozen"/>
    </x:sheetView>
  </x:sheetViews>
  <x:sheetFormatPr defaultRowHeight="14"/>
  <x:cols>
    <x:col min="1" max="1" width="10" hidden="0" customWidth="1"/>
    <x:col min="2" max="2" width="8" customWidth="1"/>
    <x:col min="3" max="3" width="14" customWidth="1"/>
    <x:col min="4" max="4" width="24" customWidth="1"/>
    <x:col min="5" max="5" width="37" customWidth="1"/>
    <x:col min="6" max="6" width="9" customWidth="1"/>
    <x:col min="7" max="7" width="11" customWidth="1"/>
    <x:col min="8" max="9" width="12" customWidth="1"/>
    <x:col min="10" max="10" width="11" customWidth="1"/>
    <x:col min="11" max="11" width="20" customWidth="1"/>
    <x:col min="12" max="12" width="12" customWidth="1"/>
  </x:cols>
  <x:sheetData>
    <x:row r="1" ht="34" customHeight="1">
      <x:c r="A1" s="31" t="s">
        <x:v>30</x:v>
      </x:c>
      <x:c r="B1" s="31" t="s">
        <x:v>30</x:v>
      </x:c>
      <x:c r="C1" s="31" t="s">
        <x:v>30</x:v>
      </x:c>
      <x:c r="D1" s="31" t="s">
        <x:v>30</x:v>
      </x:c>
      <x:c r="E1" s="31" t="s">
        <x:v>30</x:v>
      </x:c>
      <x:c r="F1" s="31" t="s">
        <x:v>30</x:v>
      </x:c>
      <x:c r="G1" s="31" t="s">
        <x:v>30</x:v>
      </x:c>
      <x:c r="H1" s="31" t="s">
        <x:v>30</x:v>
      </x:c>
      <x:c r="I1" s="31" t="s">
        <x:v>30</x:v>
      </x:c>
      <x:c r="J1" s="31" t="s">
        <x:v>30</x:v>
      </x:c>
      <x:c r="K1" s="31" t="s">
        <x:v>30</x:v>
      </x:c>
      <x:c r="L1" s="31" t="s">
        <x:v>30</x:v>
      </x:c>
    </x:row>
    <x:row r="2" ht="24" customHeight="1">
      <x:c r="A2" s="34" t="s">
        <x:v>31</x:v>
      </x:c>
      <x:c r="B2" s="34" t="s">
        <x:v>31</x:v>
      </x:c>
      <x:c r="C2" s="34" t="s">
        <x:v>31</x:v>
      </x:c>
      <x:c r="D2" s="34" t="s">
        <x:v>31</x:v>
      </x:c>
      <x:c r="E2" s="34" t="s">
        <x:v>31</x:v>
      </x:c>
      <x:c r="F2" s="34" t="s">
        <x:v>31</x:v>
      </x:c>
      <x:c r="G2" s="34" t="s">
        <x:v>31</x:v>
      </x:c>
      <x:c r="H2" s="34" t="s">
        <x:v>31</x:v>
      </x:c>
      <x:c r="I2" s="34" t="s">
        <x:v>31</x:v>
      </x:c>
      <x:c r="J2" s="34" t="s">
        <x:v>31</x:v>
      </x:c>
      <x:c r="K2" s="34" t="s">
        <x:v>31</x:v>
      </x:c>
      <x:c r="L2" s="34" t="s">
        <x:v>31</x:v>
      </x:c>
    </x:row>
    <x:row r="3">
      <x:c r="A3" s="38" t="str">
        <x:v>维护前卸载工件并锁定设备，关闭气源和电源、释放残余压力，排除残余能量与意外动作风险。专用限值、润滑介质和更换周期按设备文件执行。</x:v>
      </x:c>
      <x:c r="B3" s="39" t="s">
        <x:v>32</x:v>
      </x:c>
      <x:c r="C3" s="39" t="s">
        <x:v>32</x:v>
      </x:c>
      <x:c r="D3" s="39" t="s">
        <x:v>32</x:v>
      </x:c>
      <x:c r="E3" s="39" t="s">
        <x:v>32</x:v>
      </x:c>
      <x:c r="F3" s="39" t="s">
        <x:v>32</x:v>
      </x:c>
      <x:c r="G3" s="39" t="s">
        <x:v>32</x:v>
      </x:c>
      <x:c r="H3" s="39" t="s">
        <x:v>32</x:v>
      </x:c>
      <x:c r="I3" s="39" t="s">
        <x:v>32</x:v>
      </x:c>
      <x:c r="J3" s="39" t="s">
        <x:v>32</x:v>
      </x:c>
      <x:c r="K3" s="39" t="s">
        <x:v>32</x:v>
      </x:c>
      <x:c r="L3" s="40" t="s">
        <x:v>32</x:v>
      </x:c>
    </x:row>
    <x:row r="4" ht="24" customHeight="1">
      <x:c r="A4" s="20" t="s">
        <x:v>33</x:v>
      </x:c>
      <x:c r="B4" s="20" t="s">
        <x:v>33</x:v>
      </x:c>
      <x:c r="C4" s="20" t="s">
        <x:v>33</x:v>
      </x:c>
      <x:c r="D4" s="20" t="s">
        <x:v>33</x:v>
      </x:c>
      <x:c r="E4" s="20" t="s">
        <x:v>33</x:v>
      </x:c>
      <x:c r="F4" s="20" t="s">
        <x:v>33</x:v>
      </x:c>
      <x:c r="G4" s="20" t="s">
        <x:v>33</x:v>
      </x:c>
      <x:c r="H4" s="20" t="s">
        <x:v>33</x:v>
      </x:c>
      <x:c r="I4" s="20" t="s">
        <x:v>33</x:v>
      </x:c>
      <x:c r="J4" s="20" t="s">
        <x:v>33</x:v>
      </x:c>
      <x:c r="K4" s="20" t="s">
        <x:v>33</x:v>
      </x:c>
      <x:c r="L4" s="20" t="s">
        <x:v>33</x:v>
      </x:c>
    </x:row>
    <x:row r="5" ht="27" customHeight="1">
      <x:c r="A5" s="6" t="s">
        <x:v>34</x:v>
      </x:c>
      <x:c r="B5" s="7"/>
      <x:c r="C5" s="6" t="s">
        <x:v>35</x:v>
      </x:c>
      <x:c r="D5" s="7"/>
      <x:c r="E5" s="6" t="s">
        <x:v>36</x:v>
      </x:c>
      <x:c r="F5" s="7"/>
      <x:c r="G5" s="6" t="s">
        <x:v>37</x:v>
      </x:c>
      <x:c r="H5" s="7"/>
      <x:c r="I5" s="6" t="s">
        <x:v>38</x:v>
      </x:c>
      <x:c r="J5" s="7"/>
      <x:c r="K5" s="6" t="s">
        <x:v>39</x:v>
      </x:c>
      <x:c r="L5" s="7"/>
    </x:row>
    <x:row r="6" ht="40.5">
      <x:c r="A6" s="6" t="str">
        <x:v>计划项数</x:v>
      </x:c>
      <x:c r="B6" s="41" t="n">
        <x:f>COUNTA(B9:B36)</x:f>
        <x:v>28</x:v>
      </x:c>
      <x:c r="C6" s="6" t="str">
        <x:v>已完成</x:v>
      </x:c>
      <x:c r="D6" s="41" t="n">
        <x:f>COUNTIF(L9:L36,"已完成")</x:f>
        <x:v>0</x:v>
      </x:c>
      <x:c r="E6" s="6" t="str">
        <x:v>待整改</x:v>
      </x:c>
      <x:c r="F6" s="41" t="n">
        <x:f>COUNTIF(L9:L36,"待整改")</x:f>
        <x:v>0</x:v>
      </x:c>
      <x:c r="G6" s="6" t="str">
        <x:v>未完成</x:v>
      </x:c>
      <x:c r="H6" s="41" t="n">
        <x:f>COUNTIF(L9:L36,"未完成")</x:f>
        <x:v>28</x:v>
      </x:c>
      <x:c r="I6" s="6" t="str">
        <x:v>不适用</x:v>
      </x:c>
      <x:c r="J6" s="41" t="n">
        <x:f>COUNTIF(L9:L36,"不适用")</x:f>
        <x:v>0</x:v>
      </x:c>
      <x:c r="K6" s="23" t="s">
        <x:v>40</x:v>
      </x:c>
      <x:c r="L6" s="25" t="s">
        <x:v>40</x:v>
      </x:c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  <x:c r="L7" s="1"/>
    </x:row>
    <x:row r="8" ht="34" customHeight="1">
      <x:c r="A8" s="8" t="s">
        <x:v>41</x:v>
      </x:c>
      <x:c r="B8" s="8" t="s">
        <x:v>42</x:v>
      </x:c>
      <x:c r="C8" s="8" t="s">
        <x:v>43</x:v>
      </x:c>
      <x:c r="D8" s="8" t="s">
        <x:v>44</x:v>
      </x:c>
      <x:c r="E8" s="8" t="s">
        <x:v>45</x:v>
      </x:c>
      <x:c r="F8" s="8" t="s">
        <x:v>46</x:v>
      </x:c>
      <x:c r="G8" s="8" t="s">
        <x:v>47</x:v>
      </x:c>
      <x:c r="H8" s="8" t="s">
        <x:v>48</x:v>
      </x:c>
      <x:c r="I8" s="8" t="s">
        <x:v>49</x:v>
      </x:c>
      <x:c r="J8" s="8" t="s">
        <x:v>50</x:v>
      </x:c>
      <x:c r="K8" s="8" t="s">
        <x:v>51</x:v>
      </x:c>
      <x:c r="L8" s="8" t="str">
        <x:v>状态</x:v>
      </x:c>
    </x:row>
    <x:row r="9" ht="43" customHeight="1">
      <x:c r="A9" s="9">
        <x:v>1</x:v>
      </x:c>
      <x:c r="B9" s="9" t="s">
        <x:v>52</x:v>
      </x:c>
      <x:c r="C9" s="2" t="s">
        <x:v>53</x:v>
      </x:c>
      <x:c r="D9" s="2" t="s">
        <x:v>54</x:v>
      </x:c>
      <x:c r="E9" s="2" t="s">
        <x:v>55</x:v>
      </x:c>
      <x:c r="F9" s="7"/>
      <x:c r="G9" s="7"/>
      <x:c r="H9" s="10"/>
      <x:c r="I9" s="10"/>
      <x:c r="J9" s="7"/>
      <x:c r="K9" s="7"/>
      <x:c r="L9" s="41" t="str">
        <x:f t="shared" ref="L9:L36" si="0">IF(F9="不适用","不适用",IF(OR(G9="异常",G9="待处理"),"待整改",IF(AND(F9="适用",G9="正常",I9&lt;&gt;"",J9&lt;&gt;""),"已完成","未完成")))</x:f>
        <x:v>未完成</x:v>
      </x:c>
    </x:row>
    <x:row r="10" ht="43" customHeight="1">
      <x:c r="A10" s="9">
        <x:v>2</x:v>
      </x:c>
      <x:c r="B10" s="9" t="s">
        <x:v>52</x:v>
      </x:c>
      <x:c r="C10" s="2" t="s">
        <x:v>56</x:v>
      </x:c>
      <x:c r="D10" s="2" t="s">
        <x:v>57</x:v>
      </x:c>
      <x:c r="E10" s="2" t="s">
        <x:v>58</x:v>
      </x:c>
      <x:c r="F10" s="7"/>
      <x:c r="G10" s="7"/>
      <x:c r="H10" s="10"/>
      <x:c r="I10" s="10"/>
      <x:c r="J10" s="7"/>
      <x:c r="K10" s="7"/>
      <x:c r="L10" s="41" t="str">
        <x:f t="shared" si="0">IF(F10="不适用","不适用",IF(OR(G10="异常",G10="待处理"),"待整改",IF(AND(F10="适用",G10="正常",I10&lt;&gt;"",J10&lt;&gt;""),"已完成","未完成")))</x:f>
        <x:v>未完成</x:v>
      </x:c>
    </x:row>
    <x:row r="11" ht="43" customHeight="1">
      <x:c r="A11" s="9">
        <x:v>3</x:v>
      </x:c>
      <x:c r="B11" s="9" t="s">
        <x:v>52</x:v>
      </x:c>
      <x:c r="C11" s="2" t="s">
        <x:v>59</x:v>
      </x:c>
      <x:c r="D11" s="2" t="s">
        <x:v>60</x:v>
      </x:c>
      <x:c r="E11" s="2" t="s">
        <x:v>61</x:v>
      </x:c>
      <x:c r="F11" s="7"/>
      <x:c r="G11" s="7"/>
      <x:c r="H11" s="10"/>
      <x:c r="I11" s="10"/>
      <x:c r="J11" s="7"/>
      <x:c r="K11" s="7"/>
      <x:c r="L11" s="41" t="str">
        <x:f t="shared" si="0">IF(F11="不适用","不适用",IF(OR(G11="异常",G11="待处理"),"待整改",IF(AND(F11="适用",G11="正常",I11&lt;&gt;"",J11&lt;&gt;""),"已完成","未完成")))</x:f>
        <x:v>未完成</x:v>
      </x:c>
    </x:row>
    <x:row r="12" ht="43" customHeight="1">
      <x:c r="A12" s="9">
        <x:v>4</x:v>
      </x:c>
      <x:c r="B12" s="9" t="s">
        <x:v>52</x:v>
      </x:c>
      <x:c r="C12" s="2" t="s">
        <x:v>62</x:v>
      </x:c>
      <x:c r="D12" s="2" t="s">
        <x:v>63</x:v>
      </x:c>
      <x:c r="E12" s="2" t="s">
        <x:v>64</x:v>
      </x:c>
      <x:c r="F12" s="7"/>
      <x:c r="G12" s="7"/>
      <x:c r="H12" s="10"/>
      <x:c r="I12" s="10"/>
      <x:c r="J12" s="7"/>
      <x:c r="K12" s="7"/>
      <x:c r="L12" s="41" t="str">
        <x:f t="shared" si="0">IF(F12="不适用","不适用",IF(OR(G12="异常",G12="待处理"),"待整改",IF(AND(F12="适用",G12="正常",I12&lt;&gt;"",J12&lt;&gt;""),"已完成","未完成")))</x:f>
        <x:v>未完成</x:v>
      </x:c>
    </x:row>
    <x:row r="13" ht="43" customHeight="1">
      <x:c r="A13" s="9">
        <x:v>5</x:v>
      </x:c>
      <x:c r="B13" s="9" t="s">
        <x:v>52</x:v>
      </x:c>
      <x:c r="C13" s="2" t="s">
        <x:v>65</x:v>
      </x:c>
      <x:c r="D13" s="2" t="s">
        <x:v>66</x:v>
      </x:c>
      <x:c r="E13" s="2" t="s">
        <x:v>67</x:v>
      </x:c>
      <x:c r="F13" s="7"/>
      <x:c r="G13" s="7"/>
      <x:c r="H13" s="10"/>
      <x:c r="I13" s="10"/>
      <x:c r="J13" s="7"/>
      <x:c r="K13" s="7"/>
      <x:c r="L13" s="41" t="str">
        <x:f t="shared" si="0">IF(F13="不适用","不适用",IF(OR(G13="异常",G13="待处理"),"待整改",IF(AND(F13="适用",G13="正常",I13&lt;&gt;"",J13&lt;&gt;""),"已完成","未完成")))</x:f>
        <x:v>未完成</x:v>
      </x:c>
    </x:row>
    <x:row r="14" ht="43" customHeight="1">
      <x:c r="A14" s="9">
        <x:v>6</x:v>
      </x:c>
      <x:c r="B14" s="9" t="s">
        <x:v>52</x:v>
      </x:c>
      <x:c r="C14" s="2" t="s">
        <x:v>68</x:v>
      </x:c>
      <x:c r="D14" s="2" t="s">
        <x:v>69</x:v>
      </x:c>
      <x:c r="E14" s="2" t="s">
        <x:v>70</x:v>
      </x:c>
      <x:c r="F14" s="7"/>
      <x:c r="G14" s="7"/>
      <x:c r="H14" s="10"/>
      <x:c r="I14" s="10"/>
      <x:c r="J14" s="7"/>
      <x:c r="K14" s="7"/>
      <x:c r="L14" s="41" t="str">
        <x:f t="shared" si="0">IF(F14="不适用","不适用",IF(OR(G14="异常",G14="待处理"),"待整改",IF(AND(F14="适用",G14="正常",I14&lt;&gt;"",J14&lt;&gt;""),"已完成","未完成")))</x:f>
        <x:v>未完成</x:v>
      </x:c>
    </x:row>
    <x:row r="15" ht="43" customHeight="1">
      <x:c r="A15" s="9">
        <x:v>7</x:v>
      </x:c>
      <x:c r="B15" s="9" t="s">
        <x:v>71</x:v>
      </x:c>
      <x:c r="C15" s="2" t="s">
        <x:v>72</x:v>
      </x:c>
      <x:c r="D15" s="2" t="s">
        <x:v>73</x:v>
      </x:c>
      <x:c r="E15" s="2" t="s">
        <x:v>74</x:v>
      </x:c>
      <x:c r="F15" s="7"/>
      <x:c r="G15" s="7"/>
      <x:c r="H15" s="10"/>
      <x:c r="I15" s="10"/>
      <x:c r="J15" s="7"/>
      <x:c r="K15" s="7"/>
      <x:c r="L15" s="41" t="str">
        <x:f t="shared" si="0">IF(F15="不适用","不适用",IF(OR(G15="异常",G15="待处理"),"待整改",IF(AND(F15="适用",G15="正常",I15&lt;&gt;"",J15&lt;&gt;""),"已完成","未完成")))</x:f>
        <x:v>未完成</x:v>
      </x:c>
    </x:row>
    <x:row r="16" ht="43" customHeight="1">
      <x:c r="A16" s="9">
        <x:v>8</x:v>
      </x:c>
      <x:c r="B16" s="9" t="s">
        <x:v>71</x:v>
      </x:c>
      <x:c r="C16" s="2" t="s">
        <x:v>75</x:v>
      </x:c>
      <x:c r="D16" s="2" t="s">
        <x:v>76</x:v>
      </x:c>
      <x:c r="E16" s="2" t="s">
        <x:v>77</x:v>
      </x:c>
      <x:c r="F16" s="7"/>
      <x:c r="G16" s="7"/>
      <x:c r="H16" s="10"/>
      <x:c r="I16" s="10"/>
      <x:c r="J16" s="7"/>
      <x:c r="K16" s="7"/>
      <x:c r="L16" s="41" t="str">
        <x:f t="shared" si="0">IF(F16="不适用","不适用",IF(OR(G16="异常",G16="待处理"),"待整改",IF(AND(F16="适用",G16="正常",I16&lt;&gt;"",J16&lt;&gt;""),"已完成","未完成")))</x:f>
        <x:v>未完成</x:v>
      </x:c>
    </x:row>
    <x:row r="17" ht="43" customHeight="1">
      <x:c r="A17" s="9">
        <x:v>9</x:v>
      </x:c>
      <x:c r="B17" s="9" t="s">
        <x:v>71</x:v>
      </x:c>
      <x:c r="C17" s="2" t="s">
        <x:v>78</x:v>
      </x:c>
      <x:c r="D17" s="2" t="s">
        <x:v>79</x:v>
      </x:c>
      <x:c r="E17" s="2" t="s">
        <x:v>80</x:v>
      </x:c>
      <x:c r="F17" s="7"/>
      <x:c r="G17" s="7"/>
      <x:c r="H17" s="10"/>
      <x:c r="I17" s="10"/>
      <x:c r="J17" s="7"/>
      <x:c r="K17" s="7"/>
      <x:c r="L17" s="41" t="str">
        <x:f t="shared" si="0">IF(F17="不适用","不适用",IF(OR(G17="异常",G17="待处理"),"待整改",IF(AND(F17="适用",G17="正常",I17&lt;&gt;"",J17&lt;&gt;""),"已完成","未完成")))</x:f>
        <x:v>未完成</x:v>
      </x:c>
    </x:row>
    <x:row r="18" ht="43" customHeight="1">
      <x:c r="A18" s="9">
        <x:v>10</x:v>
      </x:c>
      <x:c r="B18" s="9" t="s">
        <x:v>71</x:v>
      </x:c>
      <x:c r="C18" s="2" t="s">
        <x:v>81</x:v>
      </x:c>
      <x:c r="D18" s="2" t="s">
        <x:v>82</x:v>
      </x:c>
      <x:c r="E18" s="2" t="s">
        <x:v>83</x:v>
      </x:c>
      <x:c r="F18" s="7"/>
      <x:c r="G18" s="7"/>
      <x:c r="H18" s="10"/>
      <x:c r="I18" s="10"/>
      <x:c r="J18" s="7"/>
      <x:c r="K18" s="7"/>
      <x:c r="L18" s="41" t="str">
        <x:f t="shared" si="0">IF(F18="不适用","不适用",IF(OR(G18="异常",G18="待处理"),"待整改",IF(AND(F18="适用",G18="正常",I18&lt;&gt;"",J18&lt;&gt;""),"已完成","未完成")))</x:f>
        <x:v>未完成</x:v>
      </x:c>
    </x:row>
    <x:row r="19" ht="43" customHeight="1">
      <x:c r="A19" s="9">
        <x:v>11</x:v>
      </x:c>
      <x:c r="B19" s="9" t="s">
        <x:v>71</x:v>
      </x:c>
      <x:c r="C19" s="2" t="s">
        <x:v>84</x:v>
      </x:c>
      <x:c r="D19" s="2" t="s">
        <x:v>85</x:v>
      </x:c>
      <x:c r="E19" s="2" t="s">
        <x:v>86</x:v>
      </x:c>
      <x:c r="F19" s="7"/>
      <x:c r="G19" s="7"/>
      <x:c r="H19" s="10"/>
      <x:c r="I19" s="10"/>
      <x:c r="J19" s="7"/>
      <x:c r="K19" s="7"/>
      <x:c r="L19" s="41" t="str">
        <x:f t="shared" si="0">IF(F19="不适用","不适用",IF(OR(G19="异常",G19="待处理"),"待整改",IF(AND(F19="适用",G19="正常",I19&lt;&gt;"",J19&lt;&gt;""),"已完成","未完成")))</x:f>
        <x:v>未完成</x:v>
      </x:c>
    </x:row>
    <x:row r="20" ht="43" customHeight="1">
      <x:c r="A20" s="9">
        <x:v>12</x:v>
      </x:c>
      <x:c r="B20" s="9" t="s">
        <x:v>87</x:v>
      </x:c>
      <x:c r="C20" s="2" t="s">
        <x:v>88</x:v>
      </x:c>
      <x:c r="D20" s="2" t="s">
        <x:v>89</x:v>
      </x:c>
      <x:c r="E20" s="2" t="s">
        <x:v>90</x:v>
      </x:c>
      <x:c r="F20" s="7"/>
      <x:c r="G20" s="7"/>
      <x:c r="H20" s="10"/>
      <x:c r="I20" s="10"/>
      <x:c r="J20" s="7"/>
      <x:c r="K20" s="7"/>
      <x:c r="L20" s="41" t="str">
        <x:f t="shared" si="0">IF(F20="不适用","不适用",IF(OR(G20="异常",G20="待处理"),"待整改",IF(AND(F20="适用",G20="正常",I20&lt;&gt;"",J20&lt;&gt;""),"已完成","未完成")))</x:f>
        <x:v>未完成</x:v>
      </x:c>
    </x:row>
    <x:row r="21" ht="43" customHeight="1">
      <x:c r="A21" s="9">
        <x:v>13</x:v>
      </x:c>
      <x:c r="B21" s="9" t="s">
        <x:v>87</x:v>
      </x:c>
      <x:c r="C21" s="2" t="s">
        <x:v>91</x:v>
      </x:c>
      <x:c r="D21" s="2" t="s">
        <x:v>92</x:v>
      </x:c>
      <x:c r="E21" s="2" t="s">
        <x:v>93</x:v>
      </x:c>
      <x:c r="F21" s="7"/>
      <x:c r="G21" s="7"/>
      <x:c r="H21" s="10"/>
      <x:c r="I21" s="10"/>
      <x:c r="J21" s="7"/>
      <x:c r="K21" s="7"/>
      <x:c r="L21" s="41" t="str">
        <x:f t="shared" si="0">IF(F21="不适用","不适用",IF(OR(G21="异常",G21="待处理"),"待整改",IF(AND(F21="适用",G21="正常",I21&lt;&gt;"",J21&lt;&gt;""),"已完成","未完成")))</x:f>
        <x:v>未完成</x:v>
      </x:c>
    </x:row>
    <x:row r="22" ht="43" customHeight="1">
      <x:c r="A22" s="9">
        <x:v>14</x:v>
      </x:c>
      <x:c r="B22" s="9" t="s">
        <x:v>87</x:v>
      </x:c>
      <x:c r="C22" s="2" t="s">
        <x:v>94</x:v>
      </x:c>
      <x:c r="D22" s="2" t="s">
        <x:v>95</x:v>
      </x:c>
      <x:c r="E22" s="2" t="s">
        <x:v>96</x:v>
      </x:c>
      <x:c r="F22" s="7"/>
      <x:c r="G22" s="7"/>
      <x:c r="H22" s="10"/>
      <x:c r="I22" s="10"/>
      <x:c r="J22" s="7"/>
      <x:c r="K22" s="7"/>
      <x:c r="L22" s="41" t="str">
        <x:f t="shared" si="0">IF(F22="不适用","不适用",IF(OR(G22="异常",G22="待处理"),"待整改",IF(AND(F22="适用",G22="正常",I22&lt;&gt;"",J22&lt;&gt;""),"已完成","未完成")))</x:f>
        <x:v>未完成</x:v>
      </x:c>
    </x:row>
    <x:row r="23" ht="43" customHeight="1">
      <x:c r="A23" s="9">
        <x:v>15</x:v>
      </x:c>
      <x:c r="B23" s="9" t="s">
        <x:v>87</x:v>
      </x:c>
      <x:c r="C23" s="2" t="s">
        <x:v>97</x:v>
      </x:c>
      <x:c r="D23" s="2" t="s">
        <x:v>98</x:v>
      </x:c>
      <x:c r="E23" s="2" t="s">
        <x:v>99</x:v>
      </x:c>
      <x:c r="F23" s="7"/>
      <x:c r="G23" s="7"/>
      <x:c r="H23" s="10"/>
      <x:c r="I23" s="10"/>
      <x:c r="J23" s="7"/>
      <x:c r="K23" s="7"/>
      <x:c r="L23" s="41" t="str">
        <x:f t="shared" si="0">IF(F23="不适用","不适用",IF(OR(G23="异常",G23="待处理"),"待整改",IF(AND(F23="适用",G23="正常",I23&lt;&gt;"",J23&lt;&gt;""),"已完成","未完成")))</x:f>
        <x:v>未完成</x:v>
      </x:c>
    </x:row>
    <x:row r="24" ht="43" customHeight="1">
      <x:c r="A24" s="9">
        <x:v>16</x:v>
      </x:c>
      <x:c r="B24" s="9" t="s">
        <x:v>87</x:v>
      </x:c>
      <x:c r="C24" s="2" t="s">
        <x:v>100</x:v>
      </x:c>
      <x:c r="D24" s="2" t="s">
        <x:v>101</x:v>
      </x:c>
      <x:c r="E24" s="2" t="s">
        <x:v>102</x:v>
      </x:c>
      <x:c r="F24" s="7"/>
      <x:c r="G24" s="7"/>
      <x:c r="H24" s="10"/>
      <x:c r="I24" s="10"/>
      <x:c r="J24" s="7"/>
      <x:c r="K24" s="7"/>
      <x:c r="L24" s="41" t="str">
        <x:f t="shared" si="0">IF(F24="不适用","不适用",IF(OR(G24="异常",G24="待处理"),"待整改",IF(AND(F24="适用",G24="正常",I24&lt;&gt;"",J24&lt;&gt;""),"已完成","未完成")))</x:f>
        <x:v>未完成</x:v>
      </x:c>
    </x:row>
    <x:row r="25" ht="43" customHeight="1">
      <x:c r="A25" s="9">
        <x:v>17</x:v>
      </x:c>
      <x:c r="B25" s="9" t="s">
        <x:v>87</x:v>
      </x:c>
      <x:c r="C25" s="2" t="s">
        <x:v>103</x:v>
      </x:c>
      <x:c r="D25" s="2" t="s">
        <x:v>104</x:v>
      </x:c>
      <x:c r="E25" s="2" t="s">
        <x:v>105</x:v>
      </x:c>
      <x:c r="F25" s="7"/>
      <x:c r="G25" s="7"/>
      <x:c r="H25" s="10"/>
      <x:c r="I25" s="10"/>
      <x:c r="J25" s="7"/>
      <x:c r="K25" s="7"/>
      <x:c r="L25" s="41" t="str">
        <x:f t="shared" si="0">IF(F25="不适用","不适用",IF(OR(G25="异常",G25="待处理"),"待整改",IF(AND(F25="适用",G25="正常",I25&lt;&gt;"",J25&lt;&gt;""),"已完成","未完成")))</x:f>
        <x:v>未完成</x:v>
      </x:c>
    </x:row>
    <x:row r="26" ht="43" customHeight="1">
      <x:c r="A26" s="9">
        <x:v>18</x:v>
      </x:c>
      <x:c r="B26" s="9" t="s">
        <x:v>87</x:v>
      </x:c>
      <x:c r="C26" s="2" t="s">
        <x:v>106</x:v>
      </x:c>
      <x:c r="D26" s="2" t="s">
        <x:v>107</x:v>
      </x:c>
      <x:c r="E26" s="2" t="s">
        <x:v>108</x:v>
      </x:c>
      <x:c r="F26" s="7"/>
      <x:c r="G26" s="7"/>
      <x:c r="H26" s="10"/>
      <x:c r="I26" s="10"/>
      <x:c r="J26" s="7"/>
      <x:c r="K26" s="7"/>
      <x:c r="L26" s="41" t="str">
        <x:f t="shared" si="0">IF(F26="不适用","不适用",IF(OR(G26="异常",G26="待处理"),"待整改",IF(AND(F26="适用",G26="正常",I26&lt;&gt;"",J26&lt;&gt;""),"已完成","未完成")))</x:f>
        <x:v>未完成</x:v>
      </x:c>
    </x:row>
    <x:row r="27" ht="43" customHeight="1">
      <x:c r="A27" s="9">
        <x:v>19</x:v>
      </x:c>
      <x:c r="B27" s="9" t="s">
        <x:v>109</x:v>
      </x:c>
      <x:c r="C27" s="2" t="s">
        <x:v>110</x:v>
      </x:c>
      <x:c r="D27" s="2" t="s">
        <x:v>111</x:v>
      </x:c>
      <x:c r="E27" s="2" t="s">
        <x:v>112</x:v>
      </x:c>
      <x:c r="F27" s="7"/>
      <x:c r="G27" s="7"/>
      <x:c r="H27" s="10"/>
      <x:c r="I27" s="10"/>
      <x:c r="J27" s="7"/>
      <x:c r="K27" s="7"/>
      <x:c r="L27" s="41" t="str">
        <x:f t="shared" si="0">IF(F27="不适用","不适用",IF(OR(G27="异常",G27="待处理"),"待整改",IF(AND(F27="适用",G27="正常",I27&lt;&gt;"",J27&lt;&gt;""),"已完成","未完成")))</x:f>
        <x:v>未完成</x:v>
      </x:c>
    </x:row>
    <x:row r="28" ht="43" customHeight="1">
      <x:c r="A28" s="9">
        <x:v>20</x:v>
      </x:c>
      <x:c r="B28" s="9" t="s">
        <x:v>109</x:v>
      </x:c>
      <x:c r="C28" s="2" t="s">
        <x:v>113</x:v>
      </x:c>
      <x:c r="D28" s="2" t="s">
        <x:v>114</x:v>
      </x:c>
      <x:c r="E28" s="2" t="s">
        <x:v>115</x:v>
      </x:c>
      <x:c r="F28" s="7"/>
      <x:c r="G28" s="7"/>
      <x:c r="H28" s="10"/>
      <x:c r="I28" s="10"/>
      <x:c r="J28" s="7"/>
      <x:c r="K28" s="7"/>
      <x:c r="L28" s="41" t="str">
        <x:f t="shared" si="0">IF(F28="不适用","不适用",IF(OR(G28="异常",G28="待处理"),"待整改",IF(AND(F28="适用",G28="正常",I28&lt;&gt;"",J28&lt;&gt;""),"已完成","未完成")))</x:f>
        <x:v>未完成</x:v>
      </x:c>
    </x:row>
    <x:row r="29" ht="43" customHeight="1">
      <x:c r="A29" s="9">
        <x:v>21</x:v>
      </x:c>
      <x:c r="B29" s="9" t="s">
        <x:v>109</x:v>
      </x:c>
      <x:c r="C29" s="2" t="s">
        <x:v>116</x:v>
      </x:c>
      <x:c r="D29" s="2" t="s">
        <x:v>117</x:v>
      </x:c>
      <x:c r="E29" s="2" t="s">
        <x:v>118</x:v>
      </x:c>
      <x:c r="F29" s="7"/>
      <x:c r="G29" s="7"/>
      <x:c r="H29" s="10"/>
      <x:c r="I29" s="10"/>
      <x:c r="J29" s="7"/>
      <x:c r="K29" s="7"/>
      <x:c r="L29" s="41" t="str">
        <x:f t="shared" si="0">IF(F29="不适用","不适用",IF(OR(G29="异常",G29="待处理"),"待整改",IF(AND(F29="适用",G29="正常",I29&lt;&gt;"",J29&lt;&gt;""),"已完成","未完成")))</x:f>
        <x:v>未完成</x:v>
      </x:c>
    </x:row>
    <x:row r="30" ht="43" customHeight="1">
      <x:c r="A30" s="9">
        <x:v>22</x:v>
      </x:c>
      <x:c r="B30" s="9" t="s">
        <x:v>109</x:v>
      </x:c>
      <x:c r="C30" s="2" t="s">
        <x:v>119</x:v>
      </x:c>
      <x:c r="D30" s="2" t="s">
        <x:v>120</x:v>
      </x:c>
      <x:c r="E30" s="2" t="s">
        <x:v>121</x:v>
      </x:c>
      <x:c r="F30" s="7"/>
      <x:c r="G30" s="7"/>
      <x:c r="H30" s="10"/>
      <x:c r="I30" s="10"/>
      <x:c r="J30" s="7"/>
      <x:c r="K30" s="7"/>
      <x:c r="L30" s="41" t="str">
        <x:f t="shared" si="0">IF(F30="不适用","不适用",IF(OR(G30="异常",G30="待处理"),"待整改",IF(AND(F30="适用",G30="正常",I30&lt;&gt;"",J30&lt;&gt;""),"已完成","未完成")))</x:f>
        <x:v>未完成</x:v>
      </x:c>
    </x:row>
    <x:row r="31" ht="43" customHeight="1">
      <x:c r="A31" s="9">
        <x:v>23</x:v>
      </x:c>
      <x:c r="B31" s="9" t="s">
        <x:v>109</x:v>
      </x:c>
      <x:c r="C31" s="2" t="s">
        <x:v>122</x:v>
      </x:c>
      <x:c r="D31" s="2" t="s">
        <x:v>123</x:v>
      </x:c>
      <x:c r="E31" s="2" t="s">
        <x:v>124</x:v>
      </x:c>
      <x:c r="F31" s="7"/>
      <x:c r="G31" s="7"/>
      <x:c r="H31" s="10"/>
      <x:c r="I31" s="10"/>
      <x:c r="J31" s="7"/>
      <x:c r="K31" s="7"/>
      <x:c r="L31" s="41" t="str">
        <x:f t="shared" si="0">IF(F31="不适用","不适用",IF(OR(G31="异常",G31="待处理"),"待整改",IF(AND(F31="适用",G31="正常",I31&lt;&gt;"",J31&lt;&gt;""),"已完成","未完成")))</x:f>
        <x:v>未完成</x:v>
      </x:c>
    </x:row>
    <x:row r="32" ht="43" customHeight="1">
      <x:c r="A32" s="9">
        <x:v>24</x:v>
      </x:c>
      <x:c r="B32" s="9" t="s">
        <x:v>125</x:v>
      </x:c>
      <x:c r="C32" s="2" t="s">
        <x:v>110</x:v>
      </x:c>
      <x:c r="D32" s="2" t="s">
        <x:v>126</x:v>
      </x:c>
      <x:c r="E32" s="2" t="s">
        <x:v>127</x:v>
      </x:c>
      <x:c r="F32" s="7"/>
      <x:c r="G32" s="7"/>
      <x:c r="H32" s="10"/>
      <x:c r="I32" s="10"/>
      <x:c r="J32" s="7"/>
      <x:c r="K32" s="7"/>
      <x:c r="L32" s="41" t="str">
        <x:f t="shared" si="0">IF(F32="不适用","不适用",IF(OR(G32="异常",G32="待处理"),"待整改",IF(AND(F32="适用",G32="正常",I32&lt;&gt;"",J32&lt;&gt;""),"已完成","未完成")))</x:f>
        <x:v>未完成</x:v>
      </x:c>
    </x:row>
    <x:row r="33" ht="43" customHeight="1">
      <x:c r="A33" s="9">
        <x:v>25</x:v>
      </x:c>
      <x:c r="B33" s="9" t="s">
        <x:v>125</x:v>
      </x:c>
      <x:c r="C33" s="2" t="s">
        <x:v>128</x:v>
      </x:c>
      <x:c r="D33" s="2" t="s">
        <x:v>129</x:v>
      </x:c>
      <x:c r="E33" s="2" t="s">
        <x:v>130</x:v>
      </x:c>
      <x:c r="F33" s="7"/>
      <x:c r="G33" s="7"/>
      <x:c r="H33" s="10"/>
      <x:c r="I33" s="10"/>
      <x:c r="J33" s="7"/>
      <x:c r="K33" s="7"/>
      <x:c r="L33" s="41" t="str">
        <x:f t="shared" si="0">IF(F33="不适用","不适用",IF(OR(G33="异常",G33="待处理"),"待整改",IF(AND(F33="适用",G33="正常",I33&lt;&gt;"",J33&lt;&gt;""),"已完成","未完成")))</x:f>
        <x:v>未完成</x:v>
      </x:c>
    </x:row>
    <x:row r="34" ht="43" customHeight="1">
      <x:c r="A34" s="9">
        <x:v>26</x:v>
      </x:c>
      <x:c r="B34" s="9" t="s">
        <x:v>125</x:v>
      </x:c>
      <x:c r="C34" s="2" t="s">
        <x:v>131</x:v>
      </x:c>
      <x:c r="D34" s="2" t="s">
        <x:v>132</x:v>
      </x:c>
      <x:c r="E34" s="2" t="s">
        <x:v>133</x:v>
      </x:c>
      <x:c r="F34" s="7"/>
      <x:c r="G34" s="7"/>
      <x:c r="H34" s="10"/>
      <x:c r="I34" s="10"/>
      <x:c r="J34" s="7"/>
      <x:c r="K34" s="7"/>
      <x:c r="L34" s="41" t="str">
        <x:f t="shared" si="0">IF(F34="不适用","不适用",IF(OR(G34="异常",G34="待处理"),"待整改",IF(AND(F34="适用",G34="正常",I34&lt;&gt;"",J34&lt;&gt;""),"已完成","未完成")))</x:f>
        <x:v>未完成</x:v>
      </x:c>
    </x:row>
    <x:row r="35" ht="43" customHeight="1">
      <x:c r="A35" s="9">
        <x:v>27</x:v>
      </x:c>
      <x:c r="B35" s="9" t="s">
        <x:v>125</x:v>
      </x:c>
      <x:c r="C35" s="2" t="s">
        <x:v>134</x:v>
      </x:c>
      <x:c r="D35" s="2" t="s">
        <x:v>135</x:v>
      </x:c>
      <x:c r="E35" s="2" t="s">
        <x:v>136</x:v>
      </x:c>
      <x:c r="F35" s="7"/>
      <x:c r="G35" s="7"/>
      <x:c r="H35" s="10"/>
      <x:c r="I35" s="10"/>
      <x:c r="J35" s="7"/>
      <x:c r="K35" s="7"/>
      <x:c r="L35" s="41" t="str">
        <x:f t="shared" si="0">IF(F35="不适用","不适用",IF(OR(G35="异常",G35="待处理"),"待整改",IF(AND(F35="适用",G35="正常",I35&lt;&gt;"",J35&lt;&gt;""),"已完成","未完成")))</x:f>
        <x:v>未完成</x:v>
      </x:c>
    </x:row>
    <x:row r="36" ht="43" customHeight="1">
      <x:c r="A36" s="9">
        <x:v>28</x:v>
      </x:c>
      <x:c r="B36" s="9" t="s">
        <x:v>125</x:v>
      </x:c>
      <x:c r="C36" s="2" t="s">
        <x:v>137</x:v>
      </x:c>
      <x:c r="D36" s="2" t="s">
        <x:v>138</x:v>
      </x:c>
      <x:c r="E36" s="2" t="s">
        <x:v>139</x:v>
      </x:c>
      <x:c r="F36" s="7"/>
      <x:c r="G36" s="7"/>
      <x:c r="H36" s="10"/>
      <x:c r="I36" s="10"/>
      <x:c r="J36" s="7"/>
      <x:c r="K36" s="7"/>
      <x:c r="L36" s="41" t="str">
        <x:f t="shared" si="0">IF(F36="不适用","不适用",IF(OR(G36="异常",G36="待处理"),"待整改",IF(AND(F36="适用",G36="正常",I36&lt;&gt;"",J36&lt;&gt;""),"已完成","未完成")))</x:f>
        <x:v>未完成</x:v>
      </x:c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>
      <x:c r="A38" s="14" t="str">
        <x:v>周期设置：按设备文件、风险评估及现场制度编制检查计划；适用法规或现场要求更严格时执行较严格要求。维护作业不得绕过安全装置，也不得在带载状态下进行。</x:v>
      </x:c>
      <x:c r="B38" s="15" t="s">
        <x:v>140</x:v>
      </x:c>
      <x:c r="C38" s="15" t="s">
        <x:v>140</x:v>
      </x:c>
      <x:c r="D38" s="15" t="s">
        <x:v>140</x:v>
      </x:c>
      <x:c r="E38" s="15" t="s">
        <x:v>140</x:v>
      </x:c>
      <x:c r="F38" s="15" t="s">
        <x:v>140</x:v>
      </x:c>
      <x:c r="G38" s="15" t="s">
        <x:v>140</x:v>
      </x:c>
      <x:c r="H38" s="15" t="s">
        <x:v>140</x:v>
      </x:c>
      <x:c r="I38" s="15" t="s">
        <x:v>140</x:v>
      </x:c>
      <x:c r="J38" s="15" t="s">
        <x:v>140</x:v>
      </x:c>
      <x:c r="K38" s="15" t="s">
        <x:v>140</x:v>
      </x:c>
      <x:c r="L38" s="16" t="s">
        <x:v>140</x:v>
      </x:c>
    </x:row>
    <x:row r="39">
      <x:c r="A39" s="17" t="s">
        <x:v>140</x:v>
      </x:c>
      <x:c r="B39" s="18" t="s">
        <x:v>140</x:v>
      </x:c>
      <x:c r="C39" s="18" t="s">
        <x:v>140</x:v>
      </x:c>
      <x:c r="D39" s="18" t="s">
        <x:v>140</x:v>
      </x:c>
      <x:c r="E39" s="18" t="s">
        <x:v>140</x:v>
      </x:c>
      <x:c r="F39" s="18" t="s">
        <x:v>140</x:v>
      </x:c>
      <x:c r="G39" s="18" t="s">
        <x:v>140</x:v>
      </x:c>
      <x:c r="H39" s="18" t="s">
        <x:v>140</x:v>
      </x:c>
      <x:c r="I39" s="18" t="s">
        <x:v>140</x:v>
      </x:c>
      <x:c r="J39" s="18" t="s">
        <x:v>140</x:v>
      </x:c>
      <x:c r="K39" s="18" t="s">
        <x:v>140</x:v>
      </x:c>
      <x:c r="L39" s="19" t="s">
        <x:v>140</x:v>
      </x:c>
    </x:row>
  </x:sheetData>
  <x:mergeCells>
    <x:mergeCell ref="A38:L39"/>
    <x:mergeCell ref="A1:L1"/>
    <x:mergeCell ref="A2:L2"/>
    <x:mergeCell ref="A3:L3"/>
    <x:mergeCell ref="A4:L4"/>
    <x:mergeCell ref="K6:L6"/>
  </x:mergeCells>
  <x:conditionalFormatting sqref="F9:F36">
    <x:cfRule type="containsText" dxfId="15" priority="1" operator="containsText" text="合格"/>
    <x:cfRule type="containsText" dxfId="14" priority="3" operator="containsText" text="不合格"/>
    <x:cfRule type="containsText" dxfId="13" priority="4" operator="containsText" text="待整改"/>
    <x:cfRule type="containsText" dxfId="12" priority="5" operator="containsText" text="不适用"/>
  </x:conditionalFormatting>
  <x:conditionalFormatting sqref="L9:L36">
    <x:cfRule type="containsText" dxfId="11" priority="6" operator="containsText" text="合格"/>
    <x:cfRule type="containsText" dxfId="10" priority="8" operator="containsText" text="不合格"/>
    <x:cfRule type="containsText" dxfId="9" priority="9" operator="containsText" text="待整改"/>
    <x:cfRule type="containsText" dxfId="8" priority="10" operator="containsText" text="不适用"/>
  </x:conditionalFormatting>
  <x:dataValidations count="2">
    <x:dataValidation type="list" sqref="F9:F36">
      <x:formula1>"适用,不适用"</x:formula1>
    </x:dataValidation>
    <x:dataValidation type="list" sqref="G9:G36">
      <x:formula1>"正常,异常,待处理,不适用"</x:formula1>
    </x:dataValidation>
  </x:dataValidation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70" fitToHeight="2" orientation="landscape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

<file path=xl/worksheets/sheet3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6" topLeftCell="A7" activePane="bottomLeft" state="frozen"/>
    </x:sheetView>
  </x:sheetViews>
  <x:sheetFormatPr defaultRowHeight="14"/>
  <x:cols>
    <x:col min="1" max="1" width="10" hidden="0" customWidth="1"/>
    <x:col min="2" max="2" width="12" customWidth="1"/>
    <x:col min="3" max="4" width="14" customWidth="1"/>
    <x:col min="5" max="5" width="12" customWidth="1"/>
    <x:col min="6" max="6" width="24" customWidth="1"/>
    <x:col min="7" max="7" width="30" customWidth="1"/>
    <x:col min="8" max="8" width="11" customWidth="1"/>
    <x:col min="9" max="9" width="24" customWidth="1"/>
    <x:col min="10" max="10" width="20" customWidth="1"/>
    <x:col min="11" max="11" width="11" customWidth="1"/>
    <x:col min="12" max="12" width="12" customWidth="1"/>
  </x:cols>
  <x:sheetData>
    <x:row r="1" ht="34" customHeight="1">
      <x:c r="A1" s="31" t="s">
        <x:v>141</x:v>
      </x:c>
      <x:c r="B1" s="31" t="s">
        <x:v>141</x:v>
      </x:c>
      <x:c r="C1" s="31" t="s">
        <x:v>141</x:v>
      </x:c>
      <x:c r="D1" s="31" t="s">
        <x:v>141</x:v>
      </x:c>
      <x:c r="E1" s="31" t="s">
        <x:v>141</x:v>
      </x:c>
      <x:c r="F1" s="31" t="s">
        <x:v>141</x:v>
      </x:c>
      <x:c r="G1" s="31" t="s">
        <x:v>141</x:v>
      </x:c>
      <x:c r="H1" s="31" t="s">
        <x:v>141</x:v>
      </x:c>
      <x:c r="I1" s="31" t="s">
        <x:v>141</x:v>
      </x:c>
      <x:c r="J1" s="31" t="s">
        <x:v>141</x:v>
      </x:c>
      <x:c r="K1" s="31" t="s">
        <x:v>141</x:v>
      </x:c>
      <x:c r="L1" s="31" t="s">
        <x:v>141</x:v>
      </x:c>
    </x:row>
    <x:row r="2" ht="24" customHeight="1">
      <x:c r="A2" s="34" t="s">
        <x:v>142</x:v>
      </x:c>
      <x:c r="B2" s="34" t="s">
        <x:v>142</x:v>
      </x:c>
      <x:c r="C2" s="34" t="s">
        <x:v>142</x:v>
      </x:c>
      <x:c r="D2" s="34" t="s">
        <x:v>142</x:v>
      </x:c>
      <x:c r="E2" s="34" t="s">
        <x:v>142</x:v>
      </x:c>
      <x:c r="F2" s="34" t="s">
        <x:v>142</x:v>
      </x:c>
      <x:c r="G2" s="34" t="s">
        <x:v>142</x:v>
      </x:c>
      <x:c r="H2" s="34" t="s">
        <x:v>142</x:v>
      </x:c>
      <x:c r="I2" s="34" t="s">
        <x:v>142</x:v>
      </x:c>
      <x:c r="J2" s="34" t="s">
        <x:v>142</x:v>
      </x:c>
      <x:c r="K2" s="34" t="s">
        <x:v>142</x:v>
      </x:c>
      <x:c r="L2" s="34" t="s">
        <x:v>142</x:v>
      </x:c>
    </x:row>
    <x:row r="3">
      <x:c r="A3" s="35" t="s">
        <x:v>143</x:v>
      </x:c>
      <x:c r="B3" s="36" t="s">
        <x:v>143</x:v>
      </x:c>
      <x:c r="C3" s="36" t="s">
        <x:v>143</x:v>
      </x:c>
      <x:c r="D3" s="36" t="s">
        <x:v>143</x:v>
      </x:c>
      <x:c r="E3" s="36" t="s">
        <x:v>143</x:v>
      </x:c>
      <x:c r="F3" s="36" t="s">
        <x:v>143</x:v>
      </x:c>
      <x:c r="G3" s="36" t="s">
        <x:v>143</x:v>
      </x:c>
      <x:c r="H3" s="36" t="s">
        <x:v>143</x:v>
      </x:c>
      <x:c r="I3" s="36" t="s">
        <x:v>143</x:v>
      </x:c>
      <x:c r="J3" s="36" t="s">
        <x:v>143</x:v>
      </x:c>
      <x:c r="K3" s="36" t="s">
        <x:v>143</x:v>
      </x:c>
      <x:c r="L3" s="37" t="s">
        <x:v>143</x:v>
      </x:c>
    </x:row>
    <x:row r="4">
      <x:c r="A4" s="17" t="s">
        <x:v>143</x:v>
      </x:c>
      <x:c r="B4" s="18" t="s">
        <x:v>143</x:v>
      </x:c>
      <x:c r="C4" s="18" t="s">
        <x:v>143</x:v>
      </x:c>
      <x:c r="D4" s="18" t="s">
        <x:v>143</x:v>
      </x:c>
      <x:c r="E4" s="18" t="s">
        <x:v>143</x:v>
      </x:c>
      <x:c r="F4" s="18" t="s">
        <x:v>143</x:v>
      </x:c>
      <x:c r="G4" s="18" t="s">
        <x:v>143</x:v>
      </x:c>
      <x:c r="H4" s="18" t="s">
        <x:v>143</x:v>
      </x:c>
      <x:c r="I4" s="18" t="s">
        <x:v>143</x:v>
      </x:c>
      <x:c r="J4" s="18" t="s">
        <x:v>143</x:v>
      </x:c>
      <x:c r="K4" s="18" t="s">
        <x:v>143</x:v>
      </x:c>
      <x:c r="L4" s="19" t="s">
        <x:v>143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  <x:c r="L5" s="1"/>
    </x:row>
    <x:row r="6" ht="34" customHeight="1">
      <x:c r="A6" s="8" t="s">
        <x:v>41</x:v>
      </x:c>
      <x:c r="B6" s="8" t="s">
        <x:v>144</x:v>
      </x:c>
      <x:c r="C6" s="8" t="s">
        <x:v>35</x:v>
      </x:c>
      <x:c r="D6" s="8" t="s">
        <x:v>36</x:v>
      </x:c>
      <x:c r="E6" s="8" t="s">
        <x:v>145</x:v>
      </x:c>
      <x:c r="F6" s="8" t="s">
        <x:v>146</x:v>
      </x:c>
      <x:c r="G6" s="8" t="s">
        <x:v>147</x:v>
      </x:c>
      <x:c r="H6" s="8" t="s">
        <x:v>148</x:v>
      </x:c>
      <x:c r="I6" s="8" t="s">
        <x:v>149</x:v>
      </x:c>
      <x:c r="J6" s="8" t="s">
        <x:v>150</x:v>
      </x:c>
      <x:c r="K6" s="8" t="s">
        <x:v>50</x:v>
      </x:c>
      <x:c r="L6" s="8" t="str">
        <x:v>状态</x:v>
      </x:c>
    </x:row>
    <x:row r="7" ht="42" customHeight="1">
      <x:c r="A7" s="11">
        <x:v>1</x:v>
      </x:c>
      <x:c r="B7" s="10"/>
      <x:c r="C7" s="7"/>
      <x:c r="D7" s="7"/>
      <x:c r="E7" s="7"/>
      <x:c r="F7" s="7"/>
      <x:c r="G7" s="7"/>
      <x:c r="H7" s="7"/>
      <x:c r="I7" s="7"/>
      <x:c r="J7" s="7"/>
      <x:c r="K7" s="7"/>
      <x:c r="L7" s="41" t="str">
        <x:f t="shared" ref="L7:L36" si="0">IF(B7="","",IF(H7="不适用","不适用",IF(OR(H7="异常",H7="待处理"),"待整改",IF(AND(H7="正常",K7&lt;&gt;""),"已完成","未完成"))))</x:f>
      </x:c>
    </x:row>
    <x:row r="8" ht="42" customHeight="1">
      <x:c r="A8" s="11">
        <x:v>2</x:v>
      </x:c>
      <x:c r="B8" s="10"/>
      <x:c r="C8" s="7"/>
      <x:c r="D8" s="7"/>
      <x:c r="E8" s="7"/>
      <x:c r="F8" s="7"/>
      <x:c r="G8" s="7"/>
      <x:c r="H8" s="7"/>
      <x:c r="I8" s="7"/>
      <x:c r="J8" s="7"/>
      <x:c r="K8" s="7"/>
      <x:c r="L8" s="41" t="str">
        <x:f t="shared" si="0"/>
      </x:c>
    </x:row>
    <x:row r="9" ht="42" customHeight="1">
      <x:c r="A9" s="11">
        <x:v>3</x:v>
      </x:c>
      <x:c r="B9" s="10"/>
      <x:c r="C9" s="7"/>
      <x:c r="D9" s="7"/>
      <x:c r="E9" s="7"/>
      <x:c r="F9" s="7"/>
      <x:c r="G9" s="7"/>
      <x:c r="H9" s="7"/>
      <x:c r="I9" s="7"/>
      <x:c r="J9" s="7"/>
      <x:c r="K9" s="7"/>
      <x:c r="L9" s="41" t="str">
        <x:f t="shared" si="0"/>
      </x:c>
    </x:row>
    <x:row r="10" ht="42" customHeight="1">
      <x:c r="A10" s="11">
        <x:v>4</x:v>
      </x:c>
      <x:c r="B10" s="10"/>
      <x:c r="C10" s="7"/>
      <x:c r="D10" s="7"/>
      <x:c r="E10" s="7"/>
      <x:c r="F10" s="7"/>
      <x:c r="G10" s="7"/>
      <x:c r="H10" s="7"/>
      <x:c r="I10" s="7"/>
      <x:c r="J10" s="7"/>
      <x:c r="K10" s="7"/>
      <x:c r="L10" s="41" t="str">
        <x:f t="shared" si="0"/>
      </x:c>
    </x:row>
    <x:row r="11" ht="42" customHeight="1">
      <x:c r="A11" s="11">
        <x:v>5</x:v>
      </x:c>
      <x:c r="B11" s="10"/>
      <x:c r="C11" s="7"/>
      <x:c r="D11" s="7"/>
      <x:c r="E11" s="7"/>
      <x:c r="F11" s="7"/>
      <x:c r="G11" s="7"/>
      <x:c r="H11" s="7"/>
      <x:c r="I11" s="7"/>
      <x:c r="J11" s="7"/>
      <x:c r="K11" s="7"/>
      <x:c r="L11" s="41" t="str">
        <x:f t="shared" si="0"/>
      </x:c>
    </x:row>
    <x:row r="12" ht="42" customHeight="1">
      <x:c r="A12" s="11">
        <x:v>6</x:v>
      </x:c>
      <x:c r="B12" s="10"/>
      <x:c r="C12" s="7"/>
      <x:c r="D12" s="7"/>
      <x:c r="E12" s="7"/>
      <x:c r="F12" s="7"/>
      <x:c r="G12" s="7"/>
      <x:c r="H12" s="7"/>
      <x:c r="I12" s="7"/>
      <x:c r="J12" s="7"/>
      <x:c r="K12" s="7"/>
      <x:c r="L12" s="41" t="str">
        <x:f t="shared" si="0"/>
      </x:c>
    </x:row>
    <x:row r="13" ht="42" customHeight="1">
      <x:c r="A13" s="11">
        <x:v>7</x:v>
      </x:c>
      <x:c r="B13" s="10"/>
      <x:c r="C13" s="7"/>
      <x:c r="D13" s="7"/>
      <x:c r="E13" s="7"/>
      <x:c r="F13" s="7"/>
      <x:c r="G13" s="7"/>
      <x:c r="H13" s="7"/>
      <x:c r="I13" s="7"/>
      <x:c r="J13" s="7"/>
      <x:c r="K13" s="7"/>
      <x:c r="L13" s="41" t="str">
        <x:f t="shared" si="0"/>
      </x:c>
    </x:row>
    <x:row r="14" ht="42" customHeight="1">
      <x:c r="A14" s="11">
        <x:v>8</x:v>
      </x:c>
      <x:c r="B14" s="10"/>
      <x:c r="C14" s="7"/>
      <x:c r="D14" s="7"/>
      <x:c r="E14" s="7"/>
      <x:c r="F14" s="7"/>
      <x:c r="G14" s="7"/>
      <x:c r="H14" s="7"/>
      <x:c r="I14" s="7"/>
      <x:c r="J14" s="7"/>
      <x:c r="K14" s="7"/>
      <x:c r="L14" s="41" t="str">
        <x:f t="shared" si="0"/>
      </x:c>
    </x:row>
    <x:row r="15" ht="42" customHeight="1">
      <x:c r="A15" s="11">
        <x:v>9</x:v>
      </x:c>
      <x:c r="B15" s="10"/>
      <x:c r="C15" s="7"/>
      <x:c r="D15" s="7"/>
      <x:c r="E15" s="7"/>
      <x:c r="F15" s="7"/>
      <x:c r="G15" s="7"/>
      <x:c r="H15" s="7"/>
      <x:c r="I15" s="7"/>
      <x:c r="J15" s="7"/>
      <x:c r="K15" s="7"/>
      <x:c r="L15" s="41" t="str">
        <x:f t="shared" si="0"/>
      </x:c>
    </x:row>
    <x:row r="16" ht="42" customHeight="1">
      <x:c r="A16" s="11">
        <x:v>10</x:v>
      </x:c>
      <x:c r="B16" s="10"/>
      <x:c r="C16" s="7"/>
      <x:c r="D16" s="7"/>
      <x:c r="E16" s="7"/>
      <x:c r="F16" s="7"/>
      <x:c r="G16" s="7"/>
      <x:c r="H16" s="7"/>
      <x:c r="I16" s="7"/>
      <x:c r="J16" s="7"/>
      <x:c r="K16" s="7"/>
      <x:c r="L16" s="41" t="str">
        <x:f t="shared" si="0"/>
      </x:c>
    </x:row>
    <x:row r="17" ht="42" customHeight="1">
      <x:c r="A17" s="11">
        <x:v>11</x:v>
      </x:c>
      <x:c r="B17" s="10"/>
      <x:c r="C17" s="7"/>
      <x:c r="D17" s="7"/>
      <x:c r="E17" s="7"/>
      <x:c r="F17" s="7"/>
      <x:c r="G17" s="7"/>
      <x:c r="H17" s="7"/>
      <x:c r="I17" s="7"/>
      <x:c r="J17" s="7"/>
      <x:c r="K17" s="7"/>
      <x:c r="L17" s="41" t="str">
        <x:f t="shared" si="0"/>
      </x:c>
    </x:row>
    <x:row r="18" ht="42" customHeight="1">
      <x:c r="A18" s="11">
        <x:v>12</x:v>
      </x:c>
      <x:c r="B18" s="10"/>
      <x:c r="C18" s="7"/>
      <x:c r="D18" s="7"/>
      <x:c r="E18" s="7"/>
      <x:c r="F18" s="7"/>
      <x:c r="G18" s="7"/>
      <x:c r="H18" s="7"/>
      <x:c r="I18" s="7"/>
      <x:c r="J18" s="7"/>
      <x:c r="K18" s="7"/>
      <x:c r="L18" s="41" t="str">
        <x:f t="shared" si="0"/>
      </x:c>
    </x:row>
    <x:row r="19" ht="42" customHeight="1">
      <x:c r="A19" s="11">
        <x:v>13</x:v>
      </x:c>
      <x:c r="B19" s="10"/>
      <x:c r="C19" s="7"/>
      <x:c r="D19" s="7"/>
      <x:c r="E19" s="7"/>
      <x:c r="F19" s="7"/>
      <x:c r="G19" s="7"/>
      <x:c r="H19" s="7"/>
      <x:c r="I19" s="7"/>
      <x:c r="J19" s="7"/>
      <x:c r="K19" s="7"/>
      <x:c r="L19" s="41" t="str">
        <x:f t="shared" si="0"/>
      </x:c>
    </x:row>
    <x:row r="20" ht="42" customHeight="1">
      <x:c r="A20" s="11">
        <x:v>14</x:v>
      </x:c>
      <x:c r="B20" s="10"/>
      <x:c r="C20" s="7"/>
      <x:c r="D20" s="7"/>
      <x:c r="E20" s="7"/>
      <x:c r="F20" s="7"/>
      <x:c r="G20" s="7"/>
      <x:c r="H20" s="7"/>
      <x:c r="I20" s="7"/>
      <x:c r="J20" s="7"/>
      <x:c r="K20" s="7"/>
      <x:c r="L20" s="41" t="str">
        <x:f t="shared" si="0"/>
      </x:c>
    </x:row>
    <x:row r="21" ht="42" customHeight="1">
      <x:c r="A21" s="11">
        <x:v>15</x:v>
      </x:c>
      <x:c r="B21" s="10"/>
      <x:c r="C21" s="7"/>
      <x:c r="D21" s="7"/>
      <x:c r="E21" s="7"/>
      <x:c r="F21" s="7"/>
      <x:c r="G21" s="7"/>
      <x:c r="H21" s="7"/>
      <x:c r="I21" s="7"/>
      <x:c r="J21" s="7"/>
      <x:c r="K21" s="7"/>
      <x:c r="L21" s="41" t="str">
        <x:f t="shared" si="0"/>
      </x:c>
    </x:row>
    <x:row r="22" ht="42" customHeight="1">
      <x:c r="A22" s="11">
        <x:v>16</x:v>
      </x:c>
      <x:c r="B22" s="10"/>
      <x:c r="C22" s="7"/>
      <x:c r="D22" s="7"/>
      <x:c r="E22" s="7"/>
      <x:c r="F22" s="7"/>
      <x:c r="G22" s="7"/>
      <x:c r="H22" s="7"/>
      <x:c r="I22" s="7"/>
      <x:c r="J22" s="7"/>
      <x:c r="K22" s="7"/>
      <x:c r="L22" s="41" t="str">
        <x:f t="shared" si="0"/>
      </x:c>
    </x:row>
    <x:row r="23" ht="42" customHeight="1">
      <x:c r="A23" s="11">
        <x:v>17</x:v>
      </x:c>
      <x:c r="B23" s="10"/>
      <x:c r="C23" s="7"/>
      <x:c r="D23" s="7"/>
      <x:c r="E23" s="7"/>
      <x:c r="F23" s="7"/>
      <x:c r="G23" s="7"/>
      <x:c r="H23" s="7"/>
      <x:c r="I23" s="7"/>
      <x:c r="J23" s="7"/>
      <x:c r="K23" s="7"/>
      <x:c r="L23" s="41" t="str">
        <x:f t="shared" si="0"/>
      </x:c>
    </x:row>
    <x:row r="24" ht="42" customHeight="1">
      <x:c r="A24" s="11">
        <x:v>18</x:v>
      </x:c>
      <x:c r="B24" s="10"/>
      <x:c r="C24" s="7"/>
      <x:c r="D24" s="7"/>
      <x:c r="E24" s="7"/>
      <x:c r="F24" s="7"/>
      <x:c r="G24" s="7"/>
      <x:c r="H24" s="7"/>
      <x:c r="I24" s="7"/>
      <x:c r="J24" s="7"/>
      <x:c r="K24" s="7"/>
      <x:c r="L24" s="41" t="str">
        <x:f t="shared" si="0"/>
      </x:c>
    </x:row>
    <x:row r="25" ht="42" customHeight="1">
      <x:c r="A25" s="11">
        <x:v>19</x:v>
      </x:c>
      <x:c r="B25" s="10"/>
      <x:c r="C25" s="7"/>
      <x:c r="D25" s="7"/>
      <x:c r="E25" s="7"/>
      <x:c r="F25" s="7"/>
      <x:c r="G25" s="7"/>
      <x:c r="H25" s="7"/>
      <x:c r="I25" s="7"/>
      <x:c r="J25" s="7"/>
      <x:c r="K25" s="7"/>
      <x:c r="L25" s="41" t="str">
        <x:f t="shared" si="0"/>
      </x:c>
    </x:row>
    <x:row r="26" ht="42" customHeight="1">
      <x:c r="A26" s="11">
        <x:v>20</x:v>
      </x:c>
      <x:c r="B26" s="10"/>
      <x:c r="C26" s="7"/>
      <x:c r="D26" s="7"/>
      <x:c r="E26" s="7"/>
      <x:c r="F26" s="7"/>
      <x:c r="G26" s="7"/>
      <x:c r="H26" s="7"/>
      <x:c r="I26" s="7"/>
      <x:c r="J26" s="7"/>
      <x:c r="K26" s="7"/>
      <x:c r="L26" s="41" t="str">
        <x:f t="shared" si="0"/>
      </x:c>
    </x:row>
    <x:row r="27" ht="42" customHeight="1">
      <x:c r="A27" s="11">
        <x:v>21</x:v>
      </x:c>
      <x:c r="B27" s="10"/>
      <x:c r="C27" s="7"/>
      <x:c r="D27" s="7"/>
      <x:c r="E27" s="7"/>
      <x:c r="F27" s="7"/>
      <x:c r="G27" s="7"/>
      <x:c r="H27" s="7"/>
      <x:c r="I27" s="7"/>
      <x:c r="J27" s="7"/>
      <x:c r="K27" s="7"/>
      <x:c r="L27" s="41" t="str">
        <x:f t="shared" si="0"/>
      </x:c>
    </x:row>
    <x:row r="28" ht="42" customHeight="1">
      <x:c r="A28" s="11">
        <x:v>22</x:v>
      </x:c>
      <x:c r="B28" s="10"/>
      <x:c r="C28" s="7"/>
      <x:c r="D28" s="7"/>
      <x:c r="E28" s="7"/>
      <x:c r="F28" s="7"/>
      <x:c r="G28" s="7"/>
      <x:c r="H28" s="7"/>
      <x:c r="I28" s="7"/>
      <x:c r="J28" s="7"/>
      <x:c r="K28" s="7"/>
      <x:c r="L28" s="41" t="str">
        <x:f t="shared" si="0"/>
      </x:c>
    </x:row>
    <x:row r="29" ht="42" customHeight="1">
      <x:c r="A29" s="11">
        <x:v>23</x:v>
      </x:c>
      <x:c r="B29" s="10"/>
      <x:c r="C29" s="7"/>
      <x:c r="D29" s="7"/>
      <x:c r="E29" s="7"/>
      <x:c r="F29" s="7"/>
      <x:c r="G29" s="7"/>
      <x:c r="H29" s="7"/>
      <x:c r="I29" s="7"/>
      <x:c r="J29" s="7"/>
      <x:c r="K29" s="7"/>
      <x:c r="L29" s="41" t="str">
        <x:f t="shared" si="0"/>
      </x:c>
    </x:row>
    <x:row r="30" ht="42" customHeight="1">
      <x:c r="A30" s="11">
        <x:v>24</x:v>
      </x:c>
      <x:c r="B30" s="10"/>
      <x:c r="C30" s="7"/>
      <x:c r="D30" s="7"/>
      <x:c r="E30" s="7"/>
      <x:c r="F30" s="7"/>
      <x:c r="G30" s="7"/>
      <x:c r="H30" s="7"/>
      <x:c r="I30" s="7"/>
      <x:c r="J30" s="7"/>
      <x:c r="K30" s="7"/>
      <x:c r="L30" s="41" t="str">
        <x:f t="shared" si="0"/>
      </x:c>
    </x:row>
    <x:row r="31" ht="42" customHeight="1">
      <x:c r="A31" s="11">
        <x:v>25</x:v>
      </x:c>
      <x:c r="B31" s="10"/>
      <x:c r="C31" s="7"/>
      <x:c r="D31" s="7"/>
      <x:c r="E31" s="7"/>
      <x:c r="F31" s="7"/>
      <x:c r="G31" s="7"/>
      <x:c r="H31" s="7"/>
      <x:c r="I31" s="7"/>
      <x:c r="J31" s="7"/>
      <x:c r="K31" s="7"/>
      <x:c r="L31" s="41" t="str">
        <x:f t="shared" si="0"/>
      </x:c>
    </x:row>
    <x:row r="32" ht="42" customHeight="1">
      <x:c r="A32" s="11">
        <x:v>26</x:v>
      </x:c>
      <x:c r="B32" s="10"/>
      <x:c r="C32" s="7"/>
      <x:c r="D32" s="7"/>
      <x:c r="E32" s="7"/>
      <x:c r="F32" s="7"/>
      <x:c r="G32" s="7"/>
      <x:c r="H32" s="7"/>
      <x:c r="I32" s="7"/>
      <x:c r="J32" s="7"/>
      <x:c r="K32" s="7"/>
      <x:c r="L32" s="41" t="str">
        <x:f t="shared" si="0"/>
      </x:c>
    </x:row>
    <x:row r="33" ht="42" customHeight="1">
      <x:c r="A33" s="11">
        <x:v>27</x:v>
      </x:c>
      <x:c r="B33" s="10"/>
      <x:c r="C33" s="7"/>
      <x:c r="D33" s="7"/>
      <x:c r="E33" s="7"/>
      <x:c r="F33" s="7"/>
      <x:c r="G33" s="7"/>
      <x:c r="H33" s="7"/>
      <x:c r="I33" s="7"/>
      <x:c r="J33" s="7"/>
      <x:c r="K33" s="7"/>
      <x:c r="L33" s="41" t="str">
        <x:f t="shared" si="0"/>
      </x:c>
    </x:row>
    <x:row r="34" ht="42" customHeight="1">
      <x:c r="A34" s="11">
        <x:v>28</x:v>
      </x:c>
      <x:c r="B34" s="10"/>
      <x:c r="C34" s="7"/>
      <x:c r="D34" s="7"/>
      <x:c r="E34" s="7"/>
      <x:c r="F34" s="7"/>
      <x:c r="G34" s="7"/>
      <x:c r="H34" s="7"/>
      <x:c r="I34" s="7"/>
      <x:c r="J34" s="7"/>
      <x:c r="K34" s="7"/>
      <x:c r="L34" s="41" t="str">
        <x:f t="shared" si="0"/>
      </x:c>
    </x:row>
    <x:row r="35" ht="42" customHeight="1">
      <x:c r="A35" s="11">
        <x:v>29</x:v>
      </x:c>
      <x:c r="B35" s="10"/>
      <x:c r="C35" s="7"/>
      <x:c r="D35" s="7"/>
      <x:c r="E35" s="7"/>
      <x:c r="F35" s="7"/>
      <x:c r="G35" s="7"/>
      <x:c r="H35" s="7"/>
      <x:c r="I35" s="7"/>
      <x:c r="J35" s="7"/>
      <x:c r="K35" s="7"/>
      <x:c r="L35" s="41" t="str">
        <x:f t="shared" si="0"/>
      </x:c>
    </x:row>
    <x:row r="36" ht="42" customHeight="1">
      <x:c r="A36" s="11">
        <x:v>30</x:v>
      </x:c>
      <x:c r="B36" s="10"/>
      <x:c r="C36" s="7"/>
      <x:c r="D36" s="7"/>
      <x:c r="E36" s="7"/>
      <x:c r="F36" s="7"/>
      <x:c r="G36" s="7"/>
      <x:c r="H36" s="7"/>
      <x:c r="I36" s="7"/>
      <x:c r="J36" s="7"/>
      <x:c r="K36" s="7"/>
      <x:c r="L36" s="41" t="str">
        <x:f t="shared" si="0"/>
      </x:c>
    </x:row>
    <x:row r="37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</x:row>
    <x:row r="38">
      <x:c r="A38" s="14" t="s">
        <x:v>151</x:v>
      </x:c>
      <x:c r="B38" s="15" t="s">
        <x:v>151</x:v>
      </x:c>
      <x:c r="C38" s="15" t="s">
        <x:v>151</x:v>
      </x:c>
      <x:c r="D38" s="15" t="s">
        <x:v>151</x:v>
      </x:c>
      <x:c r="E38" s="15" t="s">
        <x:v>151</x:v>
      </x:c>
      <x:c r="F38" s="15" t="s">
        <x:v>151</x:v>
      </x:c>
      <x:c r="G38" s="15" t="s">
        <x:v>151</x:v>
      </x:c>
      <x:c r="H38" s="15" t="s">
        <x:v>151</x:v>
      </x:c>
      <x:c r="I38" s="15" t="s">
        <x:v>151</x:v>
      </x:c>
      <x:c r="J38" s="15" t="s">
        <x:v>151</x:v>
      </x:c>
      <x:c r="K38" s="15" t="s">
        <x:v>151</x:v>
      </x:c>
      <x:c r="L38" s="16" t="s">
        <x:v>151</x:v>
      </x:c>
    </x:row>
    <x:row r="39">
      <x:c r="A39" s="26" t="s">
        <x:v>151</x:v>
      </x:c>
      <x:c r="B39" s="27" t="s">
        <x:v>151</x:v>
      </x:c>
      <x:c r="C39" s="27" t="s">
        <x:v>151</x:v>
      </x:c>
      <x:c r="D39" s="27" t="s">
        <x:v>151</x:v>
      </x:c>
      <x:c r="E39" s="27" t="s">
        <x:v>151</x:v>
      </x:c>
      <x:c r="F39" s="27" t="s">
        <x:v>151</x:v>
      </x:c>
      <x:c r="G39" s="27" t="s">
        <x:v>151</x:v>
      </x:c>
      <x:c r="H39" s="27" t="s">
        <x:v>151</x:v>
      </x:c>
      <x:c r="I39" s="27" t="s">
        <x:v>151</x:v>
      </x:c>
      <x:c r="J39" s="27" t="s">
        <x:v>151</x:v>
      </x:c>
      <x:c r="K39" s="27" t="s">
        <x:v>151</x:v>
      </x:c>
      <x:c r="L39" s="28" t="s">
        <x:v>151</x:v>
      </x:c>
    </x:row>
    <x:row r="40">
      <x:c r="A40" s="17" t="s">
        <x:v>151</x:v>
      </x:c>
      <x:c r="B40" s="18" t="s">
        <x:v>151</x:v>
      </x:c>
      <x:c r="C40" s="18" t="s">
        <x:v>151</x:v>
      </x:c>
      <x:c r="D40" s="18" t="s">
        <x:v>151</x:v>
      </x:c>
      <x:c r="E40" s="18" t="s">
        <x:v>151</x:v>
      </x:c>
      <x:c r="F40" s="18" t="s">
        <x:v>151</x:v>
      </x:c>
      <x:c r="G40" s="18" t="s">
        <x:v>151</x:v>
      </x:c>
      <x:c r="H40" s="18" t="s">
        <x:v>151</x:v>
      </x:c>
      <x:c r="I40" s="18" t="s">
        <x:v>151</x:v>
      </x:c>
      <x:c r="J40" s="18" t="s">
        <x:v>151</x:v>
      </x:c>
      <x:c r="K40" s="18" t="s">
        <x:v>151</x:v>
      </x:c>
      <x:c r="L40" s="19" t="s">
        <x:v>151</x:v>
      </x:c>
    </x:row>
  </x:sheetData>
  <x:mergeCells>
    <x:mergeCell ref="A1:L1"/>
    <x:mergeCell ref="A2:L2"/>
    <x:mergeCell ref="A3:L4"/>
    <x:mergeCell ref="A38:L40"/>
  </x:mergeCells>
  <x:conditionalFormatting sqref="L7:L36">
    <x:cfRule type="containsText" dxfId="7" priority="1" operator="containsText" text="合格"/>
    <x:cfRule type="containsText" dxfId="6" priority="3" operator="containsText" text="不合格"/>
    <x:cfRule type="containsText" dxfId="5" priority="4" operator="containsText" text="待整改"/>
    <x:cfRule type="containsText" dxfId="4" priority="5" operator="containsText" text="不适用"/>
  </x:conditionalFormatting>
  <x:dataValidations count="2">
    <x:dataValidation type="list" sqref="E7:E36">
      <x:formula1>"日,周,月,半年,年度,故障维修,专项检查,其他"</x:formula1>
    </x:dataValidation>
    <x:dataValidation type="list" sqref="H7:H36">
      <x:formula1>"正常,异常,待处理,不适用"</x:formula1>
    </x:dataValidation>
  </x:dataValidation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68" fitToHeight="0" orientation="landscape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

<file path=xl/worksheets/sheet4.xml><?xml version="1.0" encoding="utf-8"?>
<x:worksheet xmlns:x="http://schemas.openxmlformats.org/spreadsheetml/2006/main">
  <x:sheetPr>
    <x:pageSetUpPr fitToPage="1"/>
  </x:sheetPr>
  <x:sheetViews>
    <x:sheetView showGridLines="0" workbookViewId="0">
      <x:pane ySplit="8" topLeftCell="A9" activePane="bottomLeft" state="frozen"/>
    </x:sheetView>
  </x:sheetViews>
  <x:sheetFormatPr defaultRowHeight="14"/>
  <x:cols>
    <x:col min="1" max="1" width="10" hidden="0" customWidth="1"/>
    <x:col min="2" max="2" width="15" customWidth="1"/>
    <x:col min="3" max="3" width="18" customWidth="1"/>
    <x:col min="4" max="4" width="16" customWidth="1"/>
    <x:col min="5" max="5" width="26" customWidth="1"/>
    <x:col min="6" max="6" width="25" customWidth="1"/>
    <x:col min="7" max="7" width="22" customWidth="1"/>
    <x:col min="8" max="8" width="13" customWidth="1"/>
    <x:col min="9" max="9" width="11" customWidth="1"/>
    <x:col min="10" max="10" width="26" customWidth="1"/>
    <x:col min="11" max="11" width="11" customWidth="1"/>
  </x:cols>
  <x:sheetData>
    <x:row r="1" ht="34" customHeight="1">
      <x:c r="A1" s="31" t="s">
        <x:v>152</x:v>
      </x:c>
      <x:c r="B1" s="31" t="s">
        <x:v>152</x:v>
      </x:c>
      <x:c r="C1" s="31" t="s">
        <x:v>152</x:v>
      </x:c>
      <x:c r="D1" s="31" t="s">
        <x:v>152</x:v>
      </x:c>
      <x:c r="E1" s="31" t="s">
        <x:v>152</x:v>
      </x:c>
      <x:c r="F1" s="31" t="s">
        <x:v>152</x:v>
      </x:c>
      <x:c r="G1" s="31" t="s">
        <x:v>152</x:v>
      </x:c>
      <x:c r="H1" s="31" t="s">
        <x:v>152</x:v>
      </x:c>
      <x:c r="I1" s="31" t="s">
        <x:v>152</x:v>
      </x:c>
      <x:c r="J1" s="31" t="s">
        <x:v>152</x:v>
      </x:c>
      <x:c r="K1" s="31" t="s">
        <x:v>152</x:v>
      </x:c>
    </x:row>
    <x:row r="2" ht="24" customHeight="1">
      <x:c r="A2" s="34" t="s">
        <x:v>153</x:v>
      </x:c>
      <x:c r="B2" s="34" t="s">
        <x:v>153</x:v>
      </x:c>
      <x:c r="C2" s="34" t="s">
        <x:v>153</x:v>
      </x:c>
      <x:c r="D2" s="34" t="s">
        <x:v>153</x:v>
      </x:c>
      <x:c r="E2" s="34" t="s">
        <x:v>153</x:v>
      </x:c>
      <x:c r="F2" s="34" t="s">
        <x:v>153</x:v>
      </x:c>
      <x:c r="G2" s="34" t="s">
        <x:v>153</x:v>
      </x:c>
      <x:c r="H2" s="34" t="s">
        <x:v>153</x:v>
      </x:c>
      <x:c r="I2" s="34" t="s">
        <x:v>153</x:v>
      </x:c>
      <x:c r="J2" s="34" t="s">
        <x:v>153</x:v>
      </x:c>
      <x:c r="K2" s="34" t="s">
        <x:v>153</x:v>
      </x:c>
    </x:row>
    <x:row r="3">
      <x:c r="A3" s="35" t="str">
        <x:v>填写依据：按设备 BOM、维护手册或批准的零件资料登记部件名称、物料编码、安装位置、规定寿命和更换周期。检查结果与更换记录应能追溯到实际部件。</x:v>
      </x:c>
      <x:c r="B3" s="36" t="s">
        <x:v>154</x:v>
      </x:c>
      <x:c r="C3" s="36" t="s">
        <x:v>154</x:v>
      </x:c>
      <x:c r="D3" s="36" t="s">
        <x:v>154</x:v>
      </x:c>
      <x:c r="E3" s="36" t="s">
        <x:v>154</x:v>
      </x:c>
      <x:c r="F3" s="36" t="s">
        <x:v>154</x:v>
      </x:c>
      <x:c r="G3" s="36" t="s">
        <x:v>154</x:v>
      </x:c>
      <x:c r="H3" s="36" t="s">
        <x:v>154</x:v>
      </x:c>
      <x:c r="I3" s="36" t="s">
        <x:v>154</x:v>
      </x:c>
      <x:c r="J3" s="36" t="s">
        <x:v>154</x:v>
      </x:c>
      <x:c r="K3" s="37" t="s">
        <x:v>154</x:v>
      </x:c>
    </x:row>
    <x:row r="4">
      <x:c r="A4" s="17" t="s">
        <x:v>154</x:v>
      </x:c>
      <x:c r="B4" s="18" t="s">
        <x:v>154</x:v>
      </x:c>
      <x:c r="C4" s="18" t="s">
        <x:v>154</x:v>
      </x:c>
      <x:c r="D4" s="18" t="s">
        <x:v>154</x:v>
      </x:c>
      <x:c r="E4" s="18" t="s">
        <x:v>154</x:v>
      </x:c>
      <x:c r="F4" s="18" t="s">
        <x:v>154</x:v>
      </x:c>
      <x:c r="G4" s="18" t="s">
        <x:v>154</x:v>
      </x:c>
      <x:c r="H4" s="18" t="s">
        <x:v>154</x:v>
      </x:c>
      <x:c r="I4" s="18" t="s">
        <x:v>154</x:v>
      </x:c>
      <x:c r="J4" s="18" t="s">
        <x:v>154</x:v>
      </x:c>
      <x:c r="K4" s="19" t="s">
        <x:v>154</x:v>
      </x:c>
    </x:row>
    <x:row r="5">
      <x:c r="A5" s="1"/>
      <x:c r="B5" s="1"/>
      <x:c r="C5" s="1"/>
      <x:c r="D5" s="1"/>
      <x:c r="E5" s="1"/>
      <x:c r="F5" s="1"/>
      <x:c r="G5" s="1"/>
      <x:c r="H5" s="1"/>
      <x:c r="I5" s="1"/>
      <x:c r="J5" s="1"/>
      <x:c r="K5" s="1"/>
    </x:row>
    <x:row r="6" ht="54">
      <x:c r="A6" s="6" t="str">
        <x:v>已登记部件</x:v>
      </x:c>
      <x:c r="B6" s="41" t="n">
        <x:f>COUNTA(C9:C33)</x:f>
        <x:v>0</x:v>
      </x:c>
      <x:c r="C6" s="6" t="str">
        <x:v>正常</x:v>
      </x:c>
      <x:c r="D6" s="41" t="n">
        <x:f>COUNTIF(I9:I33,"正常")</x:f>
        <x:v>0</x:v>
      </x:c>
      <x:c r="E6" s="6" t="str">
        <x:v>关注/待更换</x:v>
      </x:c>
      <x:c r="F6" s="41" t="n">
        <x:f>COUNTIF(I9:I33,"关注")+COUNTIF(I9:I33,"待更换")</x:f>
        <x:v>0</x:v>
      </x:c>
      <x:c r="G6" s="6" t="str">
        <x:v>已更换</x:v>
      </x:c>
      <x:c r="H6" s="41" t="n">
        <x:f>COUNTIF(I9:I33,"已更换")</x:f>
        <x:v>0</x:v>
      </x:c>
      <x:c r="I6" s="23" t="s">
        <x:v>155</x:v>
      </x:c>
      <x:c r="J6" s="24" t="s">
        <x:v>155</x:v>
      </x:c>
      <x:c r="K6" s="25" t="s">
        <x:v>155</x:v>
      </x:c>
    </x:row>
    <x:row r="7">
      <x:c r="A7" s="1"/>
      <x:c r="B7" s="1"/>
      <x:c r="C7" s="1"/>
      <x:c r="D7" s="1"/>
      <x:c r="E7" s="1"/>
      <x:c r="F7" s="1"/>
      <x:c r="G7" s="1"/>
      <x:c r="H7" s="1"/>
      <x:c r="I7" s="1"/>
      <x:c r="J7" s="1"/>
      <x:c r="K7" s="1"/>
    </x:row>
    <x:row r="8" ht="38" customHeight="1">
      <x:c r="A8" s="8" t="s">
        <x:v>41</x:v>
      </x:c>
      <x:c r="B8" s="8" t="s">
        <x:v>156</x:v>
      </x:c>
      <x:c r="C8" s="8" t="s">
        <x:v>157</x:v>
      </x:c>
      <x:c r="D8" s="8" t="s">
        <x:v>158</x:v>
      </x:c>
      <x:c r="E8" s="8" t="s">
        <x:v>159</x:v>
      </x:c>
      <x:c r="F8" s="8" t="s">
        <x:v>160</x:v>
      </x:c>
      <x:c r="G8" s="8" t="s">
        <x:v>161</x:v>
      </x:c>
      <x:c r="H8" s="8" t="s">
        <x:v>162</x:v>
      </x:c>
      <x:c r="I8" s="8" t="s">
        <x:v>163</x:v>
      </x:c>
      <x:c r="J8" s="8" t="s">
        <x:v>164</x:v>
      </x:c>
      <x:c r="K8" s="8" t="s">
        <x:v>50</x:v>
      </x:c>
    </x:row>
    <x:row r="9" ht="42" customHeight="1">
      <x:c r="A9" s="11">
        <x:v>1</x:v>
      </x:c>
      <x:c r="B9" s="7"/>
      <x:c r="C9" s="7"/>
      <x:c r="D9" s="7"/>
      <x:c r="E9" s="7"/>
      <x:c r="F9" s="7"/>
      <x:c r="G9" s="7"/>
      <x:c r="H9" s="10"/>
      <x:c r="I9" s="7"/>
      <x:c r="J9" s="7"/>
      <x:c r="K9" s="7"/>
    </x:row>
    <x:row r="10" ht="42" customHeight="1">
      <x:c r="A10" s="11">
        <x:v>2</x:v>
      </x:c>
      <x:c r="B10" s="7"/>
      <x:c r="C10" s="7"/>
      <x:c r="D10" s="7"/>
      <x:c r="E10" s="7"/>
      <x:c r="F10" s="7"/>
      <x:c r="G10" s="7"/>
      <x:c r="H10" s="10"/>
      <x:c r="I10" s="7"/>
      <x:c r="J10" s="7"/>
      <x:c r="K10" s="7"/>
    </x:row>
    <x:row r="11" ht="42" customHeight="1">
      <x:c r="A11" s="11">
        <x:v>3</x:v>
      </x:c>
      <x:c r="B11" s="7"/>
      <x:c r="C11" s="7"/>
      <x:c r="D11" s="7"/>
      <x:c r="E11" s="7"/>
      <x:c r="F11" s="7"/>
      <x:c r="G11" s="7"/>
      <x:c r="H11" s="10"/>
      <x:c r="I11" s="7"/>
      <x:c r="J11" s="7"/>
      <x:c r="K11" s="7"/>
    </x:row>
    <x:row r="12" ht="42" customHeight="1">
      <x:c r="A12" s="11">
        <x:v>4</x:v>
      </x:c>
      <x:c r="B12" s="7"/>
      <x:c r="C12" s="7"/>
      <x:c r="D12" s="7"/>
      <x:c r="E12" s="7"/>
      <x:c r="F12" s="7"/>
      <x:c r="G12" s="7"/>
      <x:c r="H12" s="10"/>
      <x:c r="I12" s="7"/>
      <x:c r="J12" s="7"/>
      <x:c r="K12" s="7"/>
    </x:row>
    <x:row r="13" ht="42" customHeight="1">
      <x:c r="A13" s="11">
        <x:v>5</x:v>
      </x:c>
      <x:c r="B13" s="7"/>
      <x:c r="C13" s="7"/>
      <x:c r="D13" s="7"/>
      <x:c r="E13" s="7"/>
      <x:c r="F13" s="7"/>
      <x:c r="G13" s="7"/>
      <x:c r="H13" s="10"/>
      <x:c r="I13" s="7"/>
      <x:c r="J13" s="7"/>
      <x:c r="K13" s="7"/>
    </x:row>
    <x:row r="14" ht="42" customHeight="1">
      <x:c r="A14" s="11">
        <x:v>6</x:v>
      </x:c>
      <x:c r="B14" s="7"/>
      <x:c r="C14" s="7"/>
      <x:c r="D14" s="7"/>
      <x:c r="E14" s="7"/>
      <x:c r="F14" s="7"/>
      <x:c r="G14" s="7"/>
      <x:c r="H14" s="10"/>
      <x:c r="I14" s="7"/>
      <x:c r="J14" s="7"/>
      <x:c r="K14" s="7"/>
    </x:row>
    <x:row r="15" ht="42" customHeight="1">
      <x:c r="A15" s="11">
        <x:v>7</x:v>
      </x:c>
      <x:c r="B15" s="7"/>
      <x:c r="C15" s="7"/>
      <x:c r="D15" s="7"/>
      <x:c r="E15" s="7"/>
      <x:c r="F15" s="7"/>
      <x:c r="G15" s="7"/>
      <x:c r="H15" s="10"/>
      <x:c r="I15" s="7"/>
      <x:c r="J15" s="7"/>
      <x:c r="K15" s="7"/>
    </x:row>
    <x:row r="16" ht="42" customHeight="1">
      <x:c r="A16" s="11">
        <x:v>8</x:v>
      </x:c>
      <x:c r="B16" s="7"/>
      <x:c r="C16" s="7"/>
      <x:c r="D16" s="7"/>
      <x:c r="E16" s="7"/>
      <x:c r="F16" s="7"/>
      <x:c r="G16" s="7"/>
      <x:c r="H16" s="10"/>
      <x:c r="I16" s="7"/>
      <x:c r="J16" s="7"/>
      <x:c r="K16" s="7"/>
    </x:row>
    <x:row r="17" ht="42" customHeight="1">
      <x:c r="A17" s="11">
        <x:v>9</x:v>
      </x:c>
      <x:c r="B17" s="7"/>
      <x:c r="C17" s="7"/>
      <x:c r="D17" s="7"/>
      <x:c r="E17" s="7"/>
      <x:c r="F17" s="7"/>
      <x:c r="G17" s="7"/>
      <x:c r="H17" s="10"/>
      <x:c r="I17" s="7"/>
      <x:c r="J17" s="7"/>
      <x:c r="K17" s="7"/>
    </x:row>
    <x:row r="18" ht="42" customHeight="1">
      <x:c r="A18" s="11">
        <x:v>10</x:v>
      </x:c>
      <x:c r="B18" s="7"/>
      <x:c r="C18" s="7"/>
      <x:c r="D18" s="7"/>
      <x:c r="E18" s="7"/>
      <x:c r="F18" s="7"/>
      <x:c r="G18" s="7"/>
      <x:c r="H18" s="10"/>
      <x:c r="I18" s="7"/>
      <x:c r="J18" s="7"/>
      <x:c r="K18" s="7"/>
    </x:row>
    <x:row r="19" ht="42" customHeight="1">
      <x:c r="A19" s="11">
        <x:v>11</x:v>
      </x:c>
      <x:c r="B19" s="7"/>
      <x:c r="C19" s="7"/>
      <x:c r="D19" s="7"/>
      <x:c r="E19" s="7"/>
      <x:c r="F19" s="7"/>
      <x:c r="G19" s="7"/>
      <x:c r="H19" s="10"/>
      <x:c r="I19" s="7"/>
      <x:c r="J19" s="7"/>
      <x:c r="K19" s="7"/>
    </x:row>
    <x:row r="20" ht="42" customHeight="1">
      <x:c r="A20" s="11">
        <x:v>12</x:v>
      </x:c>
      <x:c r="B20" s="7"/>
      <x:c r="C20" s="7"/>
      <x:c r="D20" s="7"/>
      <x:c r="E20" s="7"/>
      <x:c r="F20" s="7"/>
      <x:c r="G20" s="7"/>
      <x:c r="H20" s="10"/>
      <x:c r="I20" s="7"/>
      <x:c r="J20" s="7"/>
      <x:c r="K20" s="7"/>
    </x:row>
    <x:row r="21" ht="42" customHeight="1">
      <x:c r="A21" s="11">
        <x:v>13</x:v>
      </x:c>
      <x:c r="B21" s="7"/>
      <x:c r="C21" s="7"/>
      <x:c r="D21" s="7"/>
      <x:c r="E21" s="7"/>
      <x:c r="F21" s="7"/>
      <x:c r="G21" s="7"/>
      <x:c r="H21" s="10"/>
      <x:c r="I21" s="7"/>
      <x:c r="J21" s="7"/>
      <x:c r="K21" s="7"/>
    </x:row>
    <x:row r="22" ht="42" customHeight="1">
      <x:c r="A22" s="11">
        <x:v>14</x:v>
      </x:c>
      <x:c r="B22" s="7"/>
      <x:c r="C22" s="7"/>
      <x:c r="D22" s="7"/>
      <x:c r="E22" s="7"/>
      <x:c r="F22" s="7"/>
      <x:c r="G22" s="7"/>
      <x:c r="H22" s="10"/>
      <x:c r="I22" s="7"/>
      <x:c r="J22" s="7"/>
      <x:c r="K22" s="7"/>
    </x:row>
    <x:row r="23" ht="42" customHeight="1">
      <x:c r="A23" s="11">
        <x:v>15</x:v>
      </x:c>
      <x:c r="B23" s="7"/>
      <x:c r="C23" s="7"/>
      <x:c r="D23" s="7"/>
      <x:c r="E23" s="7"/>
      <x:c r="F23" s="7"/>
      <x:c r="G23" s="7"/>
      <x:c r="H23" s="10"/>
      <x:c r="I23" s="7"/>
      <x:c r="J23" s="7"/>
      <x:c r="K23" s="7"/>
    </x:row>
    <x:row r="24" ht="42" customHeight="1">
      <x:c r="A24" s="11">
        <x:v>16</x:v>
      </x:c>
      <x:c r="B24" s="7"/>
      <x:c r="C24" s="7"/>
      <x:c r="D24" s="7"/>
      <x:c r="E24" s="7"/>
      <x:c r="F24" s="7"/>
      <x:c r="G24" s="7"/>
      <x:c r="H24" s="10"/>
      <x:c r="I24" s="7"/>
      <x:c r="J24" s="7"/>
      <x:c r="K24" s="7"/>
    </x:row>
    <x:row r="25" ht="42" customHeight="1">
      <x:c r="A25" s="11">
        <x:v>17</x:v>
      </x:c>
      <x:c r="B25" s="7"/>
      <x:c r="C25" s="7"/>
      <x:c r="D25" s="7"/>
      <x:c r="E25" s="7"/>
      <x:c r="F25" s="7"/>
      <x:c r="G25" s="7"/>
      <x:c r="H25" s="10"/>
      <x:c r="I25" s="7"/>
      <x:c r="J25" s="7"/>
      <x:c r="K25" s="7"/>
    </x:row>
    <x:row r="26" ht="42" customHeight="1">
      <x:c r="A26" s="11">
        <x:v>18</x:v>
      </x:c>
      <x:c r="B26" s="7"/>
      <x:c r="C26" s="7"/>
      <x:c r="D26" s="7"/>
      <x:c r="E26" s="7"/>
      <x:c r="F26" s="7"/>
      <x:c r="G26" s="7"/>
      <x:c r="H26" s="10"/>
      <x:c r="I26" s="7"/>
      <x:c r="J26" s="7"/>
      <x:c r="K26" s="7"/>
    </x:row>
    <x:row r="27" ht="42" customHeight="1">
      <x:c r="A27" s="11">
        <x:v>19</x:v>
      </x:c>
      <x:c r="B27" s="7"/>
      <x:c r="C27" s="7"/>
      <x:c r="D27" s="7"/>
      <x:c r="E27" s="7"/>
      <x:c r="F27" s="7"/>
      <x:c r="G27" s="7"/>
      <x:c r="H27" s="10"/>
      <x:c r="I27" s="7"/>
      <x:c r="J27" s="7"/>
      <x:c r="K27" s="7"/>
    </x:row>
    <x:row r="28" ht="42" customHeight="1">
      <x:c r="A28" s="11">
        <x:v>20</x:v>
      </x:c>
      <x:c r="B28" s="7"/>
      <x:c r="C28" s="7"/>
      <x:c r="D28" s="7"/>
      <x:c r="E28" s="7"/>
      <x:c r="F28" s="7"/>
      <x:c r="G28" s="7"/>
      <x:c r="H28" s="10"/>
      <x:c r="I28" s="7"/>
      <x:c r="J28" s="7"/>
      <x:c r="K28" s="7"/>
    </x:row>
    <x:row r="29" ht="42" customHeight="1">
      <x:c r="A29" s="11">
        <x:v>21</x:v>
      </x:c>
      <x:c r="B29" s="7"/>
      <x:c r="C29" s="7"/>
      <x:c r="D29" s="7"/>
      <x:c r="E29" s="7"/>
      <x:c r="F29" s="7"/>
      <x:c r="G29" s="7"/>
      <x:c r="H29" s="10"/>
      <x:c r="I29" s="7"/>
      <x:c r="J29" s="7"/>
      <x:c r="K29" s="7"/>
    </x:row>
    <x:row r="30" ht="42" customHeight="1">
      <x:c r="A30" s="11">
        <x:v>22</x:v>
      </x:c>
      <x:c r="B30" s="7"/>
      <x:c r="C30" s="7"/>
      <x:c r="D30" s="7"/>
      <x:c r="E30" s="7"/>
      <x:c r="F30" s="7"/>
      <x:c r="G30" s="7"/>
      <x:c r="H30" s="10"/>
      <x:c r="I30" s="7"/>
      <x:c r="J30" s="7"/>
      <x:c r="K30" s="7"/>
    </x:row>
    <x:row r="31" ht="42" customHeight="1">
      <x:c r="A31" s="11">
        <x:v>23</x:v>
      </x:c>
      <x:c r="B31" s="7"/>
      <x:c r="C31" s="7"/>
      <x:c r="D31" s="7"/>
      <x:c r="E31" s="7"/>
      <x:c r="F31" s="7"/>
      <x:c r="G31" s="7"/>
      <x:c r="H31" s="10"/>
      <x:c r="I31" s="7"/>
      <x:c r="J31" s="7"/>
      <x:c r="K31" s="7"/>
    </x:row>
    <x:row r="32" ht="42" customHeight="1">
      <x:c r="A32" s="11">
        <x:v>24</x:v>
      </x:c>
      <x:c r="B32" s="7"/>
      <x:c r="C32" s="7"/>
      <x:c r="D32" s="7"/>
      <x:c r="E32" s="7"/>
      <x:c r="F32" s="7"/>
      <x:c r="G32" s="7"/>
      <x:c r="H32" s="10"/>
      <x:c r="I32" s="7"/>
      <x:c r="J32" s="7"/>
      <x:c r="K32" s="7"/>
    </x:row>
    <x:row r="33" ht="42" customHeight="1">
      <x:c r="A33" s="11">
        <x:v>25</x:v>
      </x:c>
      <x:c r="B33" s="7"/>
      <x:c r="C33" s="7"/>
      <x:c r="D33" s="7"/>
      <x:c r="E33" s="7"/>
      <x:c r="F33" s="7"/>
      <x:c r="G33" s="7"/>
      <x:c r="H33" s="10"/>
      <x:c r="I33" s="7"/>
      <x:c r="J33" s="7"/>
      <x:c r="K33" s="7"/>
    </x:row>
    <x:row r="34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</x:row>
    <x:row r="35">
      <x:c r="A35" s="14" t="s">
        <x:v>165</x:v>
      </x:c>
      <x:c r="B35" s="15" t="s">
        <x:v>165</x:v>
      </x:c>
      <x:c r="C35" s="15" t="s">
        <x:v>165</x:v>
      </x:c>
      <x:c r="D35" s="15" t="s">
        <x:v>165</x:v>
      </x:c>
      <x:c r="E35" s="15" t="s">
        <x:v>165</x:v>
      </x:c>
      <x:c r="F35" s="15" t="s">
        <x:v>165</x:v>
      </x:c>
      <x:c r="G35" s="15" t="s">
        <x:v>165</x:v>
      </x:c>
      <x:c r="H35" s="15" t="s">
        <x:v>165</x:v>
      </x:c>
      <x:c r="I35" s="15" t="s">
        <x:v>165</x:v>
      </x:c>
      <x:c r="J35" s="15" t="s">
        <x:v>165</x:v>
      </x:c>
      <x:c r="K35" s="16" t="s">
        <x:v>165</x:v>
      </x:c>
    </x:row>
    <x:row r="36">
      <x:c r="A36" s="17" t="s">
        <x:v>165</x:v>
      </x:c>
      <x:c r="B36" s="18" t="s">
        <x:v>165</x:v>
      </x:c>
      <x:c r="C36" s="18" t="s">
        <x:v>165</x:v>
      </x:c>
      <x:c r="D36" s="18" t="s">
        <x:v>165</x:v>
      </x:c>
      <x:c r="E36" s="18" t="s">
        <x:v>165</x:v>
      </x:c>
      <x:c r="F36" s="18" t="s">
        <x:v>165</x:v>
      </x:c>
      <x:c r="G36" s="18" t="s">
        <x:v>165</x:v>
      </x:c>
      <x:c r="H36" s="18" t="s">
        <x:v>165</x:v>
      </x:c>
      <x:c r="I36" s="18" t="s">
        <x:v>165</x:v>
      </x:c>
      <x:c r="J36" s="18" t="s">
        <x:v>165</x:v>
      </x:c>
      <x:c r="K36" s="19" t="s">
        <x:v>165</x:v>
      </x:c>
    </x:row>
  </x:sheetData>
  <x:mergeCells>
    <x:mergeCell ref="A1:K1"/>
    <x:mergeCell ref="A2:K2"/>
    <x:mergeCell ref="A3:K4"/>
    <x:mergeCell ref="I6:K6"/>
    <x:mergeCell ref="A35:K36"/>
  </x:mergeCells>
  <x:conditionalFormatting sqref="I9:I33">
    <x:cfRule type="containsText" dxfId="3" priority="1" operator="containsText" text="合格"/>
    <x:cfRule type="containsText" dxfId="2" priority="3" operator="containsText" text="不合格"/>
    <x:cfRule type="containsText" dxfId="1" priority="4" operator="containsText" text="待整改"/>
    <x:cfRule type="containsText" dxfId="0" priority="5" operator="containsText" text="不适用"/>
  </x:conditionalFormatting>
  <x:dataValidations count="1">
    <x:dataValidation type="list" sqref="I9:I33">
      <x:formula1>"正常,关注,待更换,已更换,不适用"</x:formula1>
    </x:dataValidation>
  </x:dataValidations>
  <x:printOptions horizontalCentered="1"/>
  <x:pageMargins left="0.28000000000000003" right="0.28000000000000003" top="0.42" bottom="0.44999999999999996" header="0.16" footer="0.18"/>
  <x:pageSetup xmlns:r="http://schemas.openxmlformats.org/officeDocument/2006/relationships" paperSize="9" scale="68" fitToHeight="0" orientation="landscape" horizontalDpi="1200" verticalDpi="1200" r:id="rId1"/>
  <x:headerFooter>
    <x:oddHeader>&amp;C&amp;8安睿克 AUREK</x:oddHeader>
    <x:oddFooter>&amp;L&amp;8www.aurek.cn  |  sales@aurek.cn  |  19051206661&amp;R&amp;8第 &amp;P 页 / 共 &amp;N 页</x:oddFooter>
  </x:headerFooter>
</x:worksheet>
</file>